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1931" sheetId="1" r:id="rId1"/>
    <sheet name="1933" sheetId="2" r:id="rId2"/>
    <sheet name="1936" sheetId="3" r:id="rId3"/>
  </sheets>
  <definedNames>
    <definedName name="_xlnm.Print_Area" localSheetId="0">'1931'!$A$1:$AN$107</definedName>
    <definedName name="_xlnm.Print_Area" localSheetId="1">'1933'!$A$1:$AP$106</definedName>
  </definedNames>
  <calcPr fullCalcOnLoad="1"/>
</workbook>
</file>

<file path=xl/sharedStrings.xml><?xml version="1.0" encoding="utf-8"?>
<sst xmlns="http://schemas.openxmlformats.org/spreadsheetml/2006/main" count="507" uniqueCount="187">
  <si>
    <t>PSOE</t>
  </si>
  <si>
    <t>PRC</t>
  </si>
  <si>
    <t>rep.i</t>
  </si>
  <si>
    <t>LD</t>
  </si>
  <si>
    <t>Reg</t>
  </si>
  <si>
    <t>Lliga</t>
  </si>
  <si>
    <t>Agr</t>
  </si>
  <si>
    <t>Diputados</t>
  </si>
  <si>
    <t>La Coruña</t>
  </si>
  <si>
    <t>Lugo</t>
  </si>
  <si>
    <t>Orense</t>
  </si>
  <si>
    <t>Pontevedra</t>
  </si>
  <si>
    <t>Oviedo</t>
  </si>
  <si>
    <t>León</t>
  </si>
  <si>
    <t>Zamora</t>
  </si>
  <si>
    <t>Salamanca</t>
  </si>
  <si>
    <t>Ávila</t>
  </si>
  <si>
    <t>Segovia</t>
  </si>
  <si>
    <t>Soria</t>
  </si>
  <si>
    <t>Valladolid</t>
  </si>
  <si>
    <t>Palencia</t>
  </si>
  <si>
    <t>Burgos</t>
  </si>
  <si>
    <t>Santander</t>
  </si>
  <si>
    <t>Logroño</t>
  </si>
  <si>
    <t>Guipúzcoa</t>
  </si>
  <si>
    <t>Álava</t>
  </si>
  <si>
    <t>Navarra</t>
  </si>
  <si>
    <t>Huesca</t>
  </si>
  <si>
    <t>Teruel</t>
  </si>
  <si>
    <t>Lleida</t>
  </si>
  <si>
    <t>Girona</t>
  </si>
  <si>
    <t>Tarragona</t>
  </si>
  <si>
    <t>Baleares</t>
  </si>
  <si>
    <t>Castellón</t>
  </si>
  <si>
    <t>Valencia</t>
  </si>
  <si>
    <t>Alicante</t>
  </si>
  <si>
    <t>Murcia</t>
  </si>
  <si>
    <t>Albacete</t>
  </si>
  <si>
    <t>Ciudad Real</t>
  </si>
  <si>
    <t>Cuenca</t>
  </si>
  <si>
    <t>Guadalajara</t>
  </si>
  <si>
    <t>Toledo</t>
  </si>
  <si>
    <t>Cáceres</t>
  </si>
  <si>
    <t>Badajoz</t>
  </si>
  <si>
    <t>Huelva</t>
  </si>
  <si>
    <t>Cádiz</t>
  </si>
  <si>
    <t>Jaén</t>
  </si>
  <si>
    <t>Granada</t>
  </si>
  <si>
    <t>Almería</t>
  </si>
  <si>
    <t>Canarias</t>
  </si>
  <si>
    <t>Galicia</t>
  </si>
  <si>
    <t>Asturias</t>
  </si>
  <si>
    <t>Castilla la Vieja</t>
  </si>
  <si>
    <t>País Vasco</t>
  </si>
  <si>
    <t>Aragón</t>
  </si>
  <si>
    <t>Catalunya</t>
  </si>
  <si>
    <t>Balears</t>
  </si>
  <si>
    <t>Castilla la Nueva</t>
  </si>
  <si>
    <t>Extremadura</t>
  </si>
  <si>
    <t>Andalucía</t>
  </si>
  <si>
    <t>RESULTADOS POR IDEOLOGÍAS</t>
  </si>
  <si>
    <t>TOTAL</t>
  </si>
  <si>
    <t>Marx</t>
  </si>
  <si>
    <t>Bilbao cap.</t>
  </si>
  <si>
    <t>Vizcaya prov.</t>
  </si>
  <si>
    <t>Zaragoza prov</t>
  </si>
  <si>
    <t>Zaragoza cap</t>
  </si>
  <si>
    <t>Barcelona prov</t>
  </si>
  <si>
    <t>Barcelona cap</t>
  </si>
  <si>
    <t>Valencia prov</t>
  </si>
  <si>
    <t>Valencia cap</t>
  </si>
  <si>
    <t>Murcia prov</t>
  </si>
  <si>
    <t>Murcia cap</t>
  </si>
  <si>
    <t>Madrid prov</t>
  </si>
  <si>
    <t>Madrid cap.</t>
  </si>
  <si>
    <t>Sevilla cap</t>
  </si>
  <si>
    <t>Sevilla prov</t>
  </si>
  <si>
    <t>Córdoba cap</t>
  </si>
  <si>
    <t>Córdoba prov</t>
  </si>
  <si>
    <t>Málaga prov</t>
  </si>
  <si>
    <t>Málaga cap</t>
  </si>
  <si>
    <t>Granada prov</t>
  </si>
  <si>
    <t>Granada cap</t>
  </si>
  <si>
    <t>Ceuta</t>
  </si>
  <si>
    <t>Melilla</t>
  </si>
  <si>
    <t>Las Palmas</t>
  </si>
  <si>
    <t>SC Tenerife</t>
  </si>
  <si>
    <t>Ceuta / Melilla</t>
  </si>
  <si>
    <t>PCE</t>
  </si>
  <si>
    <t>USC</t>
  </si>
  <si>
    <t>RadS</t>
  </si>
  <si>
    <t>Fed</t>
  </si>
  <si>
    <t>ERC</t>
  </si>
  <si>
    <t>AR</t>
  </si>
  <si>
    <t>ASR</t>
  </si>
  <si>
    <t>FRG</t>
  </si>
  <si>
    <t>i.izq</t>
  </si>
  <si>
    <t>Rad</t>
  </si>
  <si>
    <t>Cent</t>
  </si>
  <si>
    <t>Prog</t>
  </si>
  <si>
    <t>PNV</t>
  </si>
  <si>
    <t>i.v-n</t>
  </si>
  <si>
    <t>ID</t>
  </si>
  <si>
    <t>CEDA</t>
  </si>
  <si>
    <t>CTC</t>
  </si>
  <si>
    <t>RE</t>
  </si>
  <si>
    <t>mon.i</t>
  </si>
  <si>
    <t>IG</t>
  </si>
  <si>
    <t>DLR</t>
  </si>
  <si>
    <t>PARA</t>
  </si>
  <si>
    <t>PNzR</t>
  </si>
  <si>
    <t>UM</t>
  </si>
  <si>
    <t>cat.ag</t>
  </si>
  <si>
    <t>AN</t>
  </si>
  <si>
    <t>PCT</t>
  </si>
  <si>
    <t>EEF</t>
  </si>
  <si>
    <t>ECRS</t>
  </si>
  <si>
    <t>Cartagena</t>
  </si>
  <si>
    <t>AAR</t>
  </si>
  <si>
    <t>RSR</t>
  </si>
  <si>
    <t>Der</t>
  </si>
  <si>
    <t>Mon.</t>
  </si>
  <si>
    <t>Ceuta / Melila</t>
  </si>
  <si>
    <t>Total izquierda.......</t>
  </si>
  <si>
    <t>Total centro...........</t>
  </si>
  <si>
    <t>Total derecha.........</t>
  </si>
  <si>
    <t>ec</t>
  </si>
  <si>
    <t>d</t>
  </si>
  <si>
    <t>PRG</t>
  </si>
  <si>
    <t>PNE</t>
  </si>
  <si>
    <t>U Rab</t>
  </si>
  <si>
    <t>PRM</t>
  </si>
  <si>
    <t xml:space="preserve">Córdoba </t>
  </si>
  <si>
    <t>RSI</t>
  </si>
  <si>
    <t>RS</t>
  </si>
  <si>
    <t>FE</t>
  </si>
  <si>
    <t xml:space="preserve"> </t>
  </si>
  <si>
    <t>BOC</t>
  </si>
  <si>
    <t>POUM</t>
  </si>
  <si>
    <t>ir</t>
  </si>
  <si>
    <t>nv</t>
  </si>
  <si>
    <t>Nota: Las candidaturas conjuntas de la Derecha y los Radicales tuvieron el 9,6% de los votos.</t>
  </si>
  <si>
    <t>rad</t>
  </si>
  <si>
    <t>No obtienen escaños el PNR (0,3% de votos) o el PARA gallego (0,4%)</t>
  </si>
  <si>
    <t>Rev.Ib.</t>
  </si>
  <si>
    <t>IR</t>
  </si>
  <si>
    <t>IzqN</t>
  </si>
  <si>
    <t>IzqR</t>
  </si>
  <si>
    <t>UR</t>
  </si>
  <si>
    <t xml:space="preserve">PCR </t>
  </si>
  <si>
    <t>BN</t>
  </si>
  <si>
    <t>PNRE</t>
  </si>
  <si>
    <t>ACR</t>
  </si>
  <si>
    <t>PCP</t>
  </si>
  <si>
    <t>mon.i.</t>
  </si>
  <si>
    <t>PG</t>
  </si>
  <si>
    <t>FP</t>
  </si>
  <si>
    <t>FEC</t>
  </si>
  <si>
    <t>D</t>
  </si>
  <si>
    <t>Rad/D</t>
  </si>
  <si>
    <t>ind / D</t>
  </si>
  <si>
    <t>EsqV</t>
  </si>
  <si>
    <t>r.agr</t>
  </si>
  <si>
    <t>ARP..................</t>
  </si>
  <si>
    <t>R.Cató..</t>
  </si>
  <si>
    <t>arp 0,4</t>
  </si>
  <si>
    <t>Sind</t>
  </si>
  <si>
    <t>Sin.i</t>
  </si>
  <si>
    <t>PEIF</t>
  </si>
  <si>
    <t>S</t>
  </si>
  <si>
    <t>EC</t>
  </si>
  <si>
    <t>G</t>
  </si>
  <si>
    <t xml:space="preserve">EC </t>
  </si>
  <si>
    <t>F /Al.R</t>
  </si>
  <si>
    <t>LD / D</t>
  </si>
  <si>
    <t>VN</t>
  </si>
  <si>
    <t xml:space="preserve">M </t>
  </si>
  <si>
    <t>M</t>
  </si>
  <si>
    <t>Los Indep. de Derecha incluyen a un diputado Mesócrata por Jaén</t>
  </si>
  <si>
    <t>cató.i</t>
  </si>
  <si>
    <t>SocC</t>
  </si>
  <si>
    <t>NV</t>
  </si>
  <si>
    <t>PARA(reg.)..................</t>
  </si>
  <si>
    <t>S/Rad</t>
  </si>
  <si>
    <t>Nota: Además, las candidaturas conjuntas de la Conjunción Republicano-Socialista reciben el 34,3% de los votos</t>
  </si>
  <si>
    <t>ce+d</t>
  </si>
  <si>
    <t>f.ind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</si>
</sst>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%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21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4"/>
      <name val="Arial"/>
      <family val="2"/>
    </font>
    <font>
      <sz val="9"/>
      <color indexed="57"/>
      <name val="Arial"/>
      <family val="2"/>
    </font>
    <font>
      <b/>
      <sz val="9"/>
      <color indexed="57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24"/>
      <color indexed="10"/>
      <name val="Arial"/>
      <family val="2"/>
    </font>
    <font>
      <sz val="8"/>
      <color indexed="10"/>
      <name val="Arial"/>
      <family val="2"/>
    </font>
    <font>
      <sz val="8"/>
      <color indexed="14"/>
      <name val="Arial"/>
      <family val="2"/>
    </font>
    <font>
      <sz val="8"/>
      <color indexed="21"/>
      <name val="Arial"/>
      <family val="2"/>
    </font>
    <font>
      <sz val="8"/>
      <color indexed="12"/>
      <name val="Arial"/>
      <family val="2"/>
    </font>
    <font>
      <sz val="8"/>
      <color indexed="57"/>
      <name val="Arial"/>
      <family val="2"/>
    </font>
    <font>
      <sz val="7"/>
      <name val="Arial"/>
      <family val="2"/>
    </font>
    <font>
      <b/>
      <sz val="8"/>
      <color indexed="14"/>
      <name val="Arial"/>
      <family val="2"/>
    </font>
    <font>
      <sz val="8"/>
      <name val="Arial"/>
      <family val="2"/>
    </font>
    <font>
      <b/>
      <sz val="9"/>
      <color indexed="21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Arial"/>
      <family val="2"/>
    </font>
    <font>
      <sz val="10"/>
      <color indexed="48"/>
      <name val="Arial"/>
      <family val="2"/>
    </font>
    <font>
      <sz val="9"/>
      <color indexed="4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/>
    </xf>
    <xf numFmtId="0" fontId="18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173" fontId="12" fillId="0" borderId="0" xfId="19" applyNumberFormat="1" applyFont="1" applyAlignment="1">
      <alignment horizontal="center"/>
    </xf>
    <xf numFmtId="173" fontId="13" fillId="0" borderId="0" xfId="19" applyNumberFormat="1" applyFont="1" applyAlignment="1">
      <alignment horizontal="center"/>
    </xf>
    <xf numFmtId="173" fontId="14" fillId="0" borderId="0" xfId="19" applyNumberFormat="1" applyFont="1" applyAlignment="1">
      <alignment horizontal="center"/>
    </xf>
    <xf numFmtId="173" fontId="15" fillId="0" borderId="0" xfId="19" applyNumberFormat="1" applyFont="1" applyAlignment="1">
      <alignment horizontal="center"/>
    </xf>
    <xf numFmtId="173" fontId="16" fillId="0" borderId="0" xfId="19" applyNumberFormat="1" applyFont="1" applyAlignment="1">
      <alignment horizontal="center"/>
    </xf>
    <xf numFmtId="173" fontId="17" fillId="0" borderId="0" xfId="19" applyNumberFormat="1" applyFont="1" applyAlignment="1">
      <alignment horizontal="center"/>
    </xf>
    <xf numFmtId="173" fontId="21" fillId="0" borderId="0" xfId="19" applyNumberFormat="1" applyFont="1" applyAlignment="1">
      <alignment horizontal="center"/>
    </xf>
    <xf numFmtId="173" fontId="22" fillId="0" borderId="0" xfId="19" applyNumberFormat="1" applyFont="1" applyAlignment="1">
      <alignment horizontal="center"/>
    </xf>
    <xf numFmtId="173" fontId="20" fillId="0" borderId="0" xfId="19" applyNumberFormat="1" applyFont="1" applyAlignment="1">
      <alignment/>
    </xf>
    <xf numFmtId="173" fontId="0" fillId="0" borderId="0" xfId="19" applyNumberFormat="1" applyAlignment="1">
      <alignment horizontal="center"/>
    </xf>
    <xf numFmtId="173" fontId="0" fillId="0" borderId="0" xfId="19" applyNumberFormat="1" applyAlignment="1">
      <alignment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3" fillId="0" borderId="0" xfId="0" applyNumberFormat="1" applyFont="1" applyAlignment="1">
      <alignment horizontal="center"/>
    </xf>
    <xf numFmtId="173" fontId="14" fillId="0" borderId="0" xfId="0" applyNumberFormat="1" applyFont="1" applyAlignment="1">
      <alignment horizontal="center"/>
    </xf>
    <xf numFmtId="173" fontId="15" fillId="0" borderId="0" xfId="0" applyNumberFormat="1" applyFont="1" applyAlignment="1">
      <alignment horizontal="center"/>
    </xf>
    <xf numFmtId="173" fontId="17" fillId="0" borderId="0" xfId="0" applyNumberFormat="1" applyFont="1" applyAlignment="1">
      <alignment horizontal="center"/>
    </xf>
    <xf numFmtId="173" fontId="21" fillId="0" borderId="0" xfId="0" applyNumberFormat="1" applyFont="1" applyAlignment="1">
      <alignment horizontal="center"/>
    </xf>
    <xf numFmtId="173" fontId="22" fillId="0" borderId="0" xfId="0" applyNumberFormat="1" applyFont="1" applyAlignment="1">
      <alignment horizontal="center"/>
    </xf>
    <xf numFmtId="173" fontId="20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0" fontId="0" fillId="2" borderId="0" xfId="0" applyFill="1" applyAlignment="1" quotePrefix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3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4" borderId="0" xfId="0" applyFill="1" applyAlignment="1">
      <alignment horizontal="center"/>
    </xf>
    <xf numFmtId="0" fontId="18" fillId="5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18" fillId="9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73" fontId="20" fillId="0" borderId="0" xfId="19" applyNumberFormat="1" applyFont="1" applyAlignment="1">
      <alignment horizontal="center"/>
    </xf>
    <xf numFmtId="0" fontId="28" fillId="0" borderId="0" xfId="0" applyFont="1" applyAlignment="1">
      <alignment horizontal="center"/>
    </xf>
    <xf numFmtId="173" fontId="29" fillId="0" borderId="0" xfId="19" applyNumberFormat="1" applyFont="1" applyAlignment="1">
      <alignment horizontal="center"/>
    </xf>
    <xf numFmtId="0" fontId="0" fillId="10" borderId="0" xfId="0" applyFill="1" applyAlignment="1">
      <alignment horizontal="center"/>
    </xf>
    <xf numFmtId="0" fontId="0" fillId="7" borderId="1" xfId="0" applyFill="1" applyBorder="1" applyAlignment="1">
      <alignment horizontal="center"/>
    </xf>
    <xf numFmtId="0" fontId="3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73" fontId="15" fillId="0" borderId="0" xfId="19" applyNumberFormat="1" applyFont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0" fontId="32" fillId="0" borderId="0" xfId="0" applyFont="1" applyAlignment="1">
      <alignment horizontal="center"/>
    </xf>
    <xf numFmtId="0" fontId="31" fillId="2" borderId="0" xfId="0" applyFont="1" applyFill="1" applyAlignment="1">
      <alignment horizontal="left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1" fillId="2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173" fontId="37" fillId="0" borderId="0" xfId="19" applyNumberFormat="1" applyFont="1" applyAlignment="1">
      <alignment horizontal="center"/>
    </xf>
    <xf numFmtId="0" fontId="38" fillId="0" borderId="0" xfId="0" applyFont="1" applyAlignment="1">
      <alignment/>
    </xf>
    <xf numFmtId="173" fontId="39" fillId="0" borderId="0" xfId="19" applyNumberFormat="1" applyFont="1" applyAlignment="1">
      <alignment/>
    </xf>
    <xf numFmtId="173" fontId="3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7"/>
  <sheetViews>
    <sheetView showZeros="0" tabSelected="1" zoomScale="70" zoomScaleNormal="7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5" sqref="E5"/>
    </sheetView>
  </sheetViews>
  <sheetFormatPr defaultColWidth="11.421875" defaultRowHeight="12.75"/>
  <cols>
    <col min="1" max="1" width="13.7109375" style="0" customWidth="1"/>
    <col min="2" max="2" width="6.28125" style="0" customWidth="1"/>
    <col min="3" max="7" width="5.7109375" style="0" customWidth="1"/>
    <col min="8" max="8" width="6.7109375" style="0" customWidth="1"/>
    <col min="9" max="18" width="5.7109375" style="0" customWidth="1"/>
    <col min="19" max="19" width="5.7109375" style="91" customWidth="1"/>
    <col min="20" max="21" width="5.7109375" style="0" customWidth="1"/>
    <col min="22" max="22" width="6.7109375" style="0" customWidth="1"/>
    <col min="23" max="39" width="5.7109375" style="0" customWidth="1"/>
    <col min="40" max="40" width="5.7109375" style="7" customWidth="1"/>
    <col min="41" max="254" width="4.7109375" style="0" customWidth="1"/>
  </cols>
  <sheetData>
    <row r="1" spans="1:41" ht="30">
      <c r="A1" s="55">
        <v>1931</v>
      </c>
      <c r="B1" s="1"/>
      <c r="C1" s="2" t="s">
        <v>119</v>
      </c>
      <c r="D1" s="2" t="s">
        <v>115</v>
      </c>
      <c r="E1" s="2" t="s">
        <v>186</v>
      </c>
      <c r="F1" s="2" t="s">
        <v>88</v>
      </c>
      <c r="G1" s="2" t="s">
        <v>137</v>
      </c>
      <c r="H1" s="2" t="s">
        <v>0</v>
      </c>
      <c r="I1" s="2" t="s">
        <v>89</v>
      </c>
      <c r="J1" s="79" t="s">
        <v>110</v>
      </c>
      <c r="K1" s="79" t="s">
        <v>116</v>
      </c>
      <c r="L1" s="3" t="s">
        <v>90</v>
      </c>
      <c r="M1" s="3" t="s">
        <v>91</v>
      </c>
      <c r="N1" s="3" t="s">
        <v>92</v>
      </c>
      <c r="O1" s="3" t="s">
        <v>93</v>
      </c>
      <c r="P1" s="3" t="s">
        <v>94</v>
      </c>
      <c r="Q1" s="3" t="s">
        <v>95</v>
      </c>
      <c r="R1" s="3" t="s">
        <v>96</v>
      </c>
      <c r="S1" s="88"/>
      <c r="T1" s="4" t="s">
        <v>2</v>
      </c>
      <c r="U1" s="4" t="s">
        <v>162</v>
      </c>
      <c r="V1" s="4" t="s">
        <v>97</v>
      </c>
      <c r="W1" s="4" t="s">
        <v>98</v>
      </c>
      <c r="X1" s="4" t="s">
        <v>3</v>
      </c>
      <c r="Y1" s="4" t="s">
        <v>108</v>
      </c>
      <c r="Z1" s="27"/>
      <c r="AA1" s="6" t="s">
        <v>149</v>
      </c>
      <c r="AB1" s="6" t="s">
        <v>107</v>
      </c>
      <c r="AC1" s="6" t="s">
        <v>5</v>
      </c>
      <c r="AD1" s="96"/>
      <c r="AE1" s="6" t="s">
        <v>100</v>
      </c>
      <c r="AF1" s="96" t="s">
        <v>101</v>
      </c>
      <c r="AG1" s="28" t="s">
        <v>102</v>
      </c>
      <c r="AH1" s="29" t="s">
        <v>6</v>
      </c>
      <c r="AI1" s="28" t="s">
        <v>113</v>
      </c>
      <c r="AJ1" s="28" t="s">
        <v>104</v>
      </c>
      <c r="AK1" s="81" t="s">
        <v>112</v>
      </c>
      <c r="AL1" s="29" t="s">
        <v>106</v>
      </c>
      <c r="AM1" s="28" t="s">
        <v>111</v>
      </c>
      <c r="AN1" s="29" t="s">
        <v>114</v>
      </c>
      <c r="AO1" s="109"/>
    </row>
    <row r="2" spans="1:40" s="103" customFormat="1" ht="11.25">
      <c r="A2" s="98"/>
      <c r="B2" s="99"/>
      <c r="C2" s="78"/>
      <c r="D2" s="78" t="s">
        <v>168</v>
      </c>
      <c r="E2" s="79" t="s">
        <v>172</v>
      </c>
      <c r="F2" s="78"/>
      <c r="G2" s="78"/>
      <c r="H2" s="78" t="s">
        <v>169</v>
      </c>
      <c r="I2" s="79" t="s">
        <v>172</v>
      </c>
      <c r="J2" s="79" t="s">
        <v>171</v>
      </c>
      <c r="K2" s="79" t="s">
        <v>172</v>
      </c>
      <c r="L2" s="79" t="s">
        <v>183</v>
      </c>
      <c r="M2" s="79" t="s">
        <v>173</v>
      </c>
      <c r="N2" s="79" t="s">
        <v>170</v>
      </c>
      <c r="O2" s="79" t="s">
        <v>183</v>
      </c>
      <c r="P2" s="79" t="s">
        <v>169</v>
      </c>
      <c r="Q2" s="79" t="s">
        <v>171</v>
      </c>
      <c r="R2" s="79"/>
      <c r="S2" s="100"/>
      <c r="T2" s="83" t="s">
        <v>174</v>
      </c>
      <c r="U2" s="83"/>
      <c r="V2" s="83"/>
      <c r="W2" s="83"/>
      <c r="X2" s="83" t="s">
        <v>3</v>
      </c>
      <c r="Y2" s="83"/>
      <c r="Z2" s="80"/>
      <c r="AA2" s="80"/>
      <c r="AB2" s="80"/>
      <c r="AC2" s="80"/>
      <c r="AD2" s="80"/>
      <c r="AE2" s="80" t="s">
        <v>175</v>
      </c>
      <c r="AF2" s="80" t="s">
        <v>175</v>
      </c>
      <c r="AG2" s="101"/>
      <c r="AH2" s="81" t="s">
        <v>158</v>
      </c>
      <c r="AI2" s="81" t="s">
        <v>158</v>
      </c>
      <c r="AJ2" s="81" t="s">
        <v>175</v>
      </c>
      <c r="AK2" s="81" t="s">
        <v>158</v>
      </c>
      <c r="AL2" s="81" t="s">
        <v>176</v>
      </c>
      <c r="AM2" s="81" t="s">
        <v>177</v>
      </c>
      <c r="AN2" s="102" t="s">
        <v>175</v>
      </c>
    </row>
    <row r="3" spans="1:41" s="48" customFormat="1" ht="12.75">
      <c r="A3" s="38"/>
      <c r="B3" s="108"/>
      <c r="C3" s="39">
        <v>0.006</v>
      </c>
      <c r="D3" s="39">
        <v>0.003</v>
      </c>
      <c r="E3" s="39"/>
      <c r="F3" s="39">
        <v>0.008</v>
      </c>
      <c r="G3" s="39">
        <v>0.001</v>
      </c>
      <c r="H3" s="39">
        <v>0.146</v>
      </c>
      <c r="I3" s="39"/>
      <c r="J3" s="40"/>
      <c r="K3" s="40"/>
      <c r="L3" s="40">
        <v>0.035</v>
      </c>
      <c r="M3" s="40">
        <v>0.011</v>
      </c>
      <c r="N3" s="40">
        <v>0.096</v>
      </c>
      <c r="O3" s="40">
        <v>0.005</v>
      </c>
      <c r="P3" s="40"/>
      <c r="Q3" s="40">
        <v>0.037</v>
      </c>
      <c r="R3" s="40"/>
      <c r="S3" s="89"/>
      <c r="T3" s="41">
        <v>0.003</v>
      </c>
      <c r="U3" s="41" t="s">
        <v>165</v>
      </c>
      <c r="V3" s="41">
        <v>0.106</v>
      </c>
      <c r="W3" s="41">
        <v>0.006</v>
      </c>
      <c r="X3" s="41">
        <v>0.01</v>
      </c>
      <c r="Y3" s="41">
        <v>0.044</v>
      </c>
      <c r="Z3" s="43"/>
      <c r="AA3" s="43">
        <v>0.003</v>
      </c>
      <c r="AB3" s="43">
        <v>0.008</v>
      </c>
      <c r="AC3" s="43">
        <v>0.02</v>
      </c>
      <c r="AD3" s="43"/>
      <c r="AE3" s="43">
        <v>0.036</v>
      </c>
      <c r="AF3" s="43"/>
      <c r="AG3" s="44">
        <v>0.007</v>
      </c>
      <c r="AH3" s="44">
        <v>0.034</v>
      </c>
      <c r="AI3" s="44">
        <v>0.023</v>
      </c>
      <c r="AJ3" s="45"/>
      <c r="AK3" s="44"/>
      <c r="AL3" s="44">
        <v>0.002</v>
      </c>
      <c r="AM3" s="46">
        <v>0.001</v>
      </c>
      <c r="AN3" s="47"/>
      <c r="AO3" s="110"/>
    </row>
    <row r="4" spans="1:40" s="35" customFormat="1" ht="12.75">
      <c r="A4" s="11" t="s">
        <v>7</v>
      </c>
      <c r="B4" s="32">
        <f aca="true" t="shared" si="0" ref="B4:J4">SUM(B5:B67)</f>
        <v>470</v>
      </c>
      <c r="C4" s="13">
        <f>SUM(C5:C67)</f>
        <v>2</v>
      </c>
      <c r="D4" s="13">
        <f>SUM(D5:D67)</f>
        <v>2</v>
      </c>
      <c r="E4" s="13">
        <f>SUM(E5:E67)</f>
        <v>2</v>
      </c>
      <c r="F4" s="13">
        <f t="shared" si="0"/>
        <v>0</v>
      </c>
      <c r="G4" s="13">
        <f t="shared" si="0"/>
        <v>0</v>
      </c>
      <c r="H4" s="13">
        <f t="shared" si="0"/>
        <v>115</v>
      </c>
      <c r="I4" s="13">
        <f t="shared" si="0"/>
        <v>4</v>
      </c>
      <c r="J4" s="14">
        <f t="shared" si="0"/>
        <v>1</v>
      </c>
      <c r="K4" s="14">
        <f aca="true" t="shared" si="1" ref="K4:R4">SUM(K5:K67)</f>
        <v>2</v>
      </c>
      <c r="L4" s="14">
        <f t="shared" si="1"/>
        <v>59</v>
      </c>
      <c r="M4" s="14">
        <f t="shared" si="1"/>
        <v>16</v>
      </c>
      <c r="N4" s="14">
        <f t="shared" si="1"/>
        <v>29</v>
      </c>
      <c r="O4" s="14">
        <f t="shared" si="1"/>
        <v>26</v>
      </c>
      <c r="P4" s="14">
        <f t="shared" si="1"/>
        <v>13</v>
      </c>
      <c r="Q4" s="14">
        <f t="shared" si="1"/>
        <v>14</v>
      </c>
      <c r="R4" s="14">
        <f t="shared" si="1"/>
        <v>6</v>
      </c>
      <c r="S4" s="90">
        <f>SUM(S5:S67)</f>
        <v>0</v>
      </c>
      <c r="T4" s="15">
        <f aca="true" t="shared" si="2" ref="T4:AB4">SUM(T5:T67)</f>
        <v>4</v>
      </c>
      <c r="U4" s="15">
        <f t="shared" si="2"/>
        <v>5</v>
      </c>
      <c r="V4" s="15">
        <f t="shared" si="2"/>
        <v>90</v>
      </c>
      <c r="W4" s="15">
        <f t="shared" si="2"/>
        <v>2</v>
      </c>
      <c r="X4" s="15">
        <f t="shared" si="2"/>
        <v>4</v>
      </c>
      <c r="Y4" s="15">
        <f t="shared" si="2"/>
        <v>25</v>
      </c>
      <c r="Z4" s="15">
        <f t="shared" si="2"/>
        <v>0</v>
      </c>
      <c r="AA4" s="15">
        <f t="shared" si="2"/>
        <v>2</v>
      </c>
      <c r="AB4" s="16">
        <f t="shared" si="2"/>
        <v>5</v>
      </c>
      <c r="AC4" s="16">
        <f>SUM(AC5:AC67)</f>
        <v>2</v>
      </c>
      <c r="AD4" s="16">
        <f>SUM(AD5:AD67)</f>
        <v>0</v>
      </c>
      <c r="AE4" s="16">
        <f>SUM(AE5:AE67)</f>
        <v>7</v>
      </c>
      <c r="AF4" s="16">
        <f>SUM(AF5:AF67)</f>
        <v>3</v>
      </c>
      <c r="AG4" s="31">
        <f>SUM(AG5:AG67)</f>
        <v>0</v>
      </c>
      <c r="AH4" s="31">
        <f aca="true" t="shared" si="3" ref="AH4:AN4">SUM(AH5:AH67)</f>
        <v>15</v>
      </c>
      <c r="AI4" s="31">
        <f t="shared" si="3"/>
        <v>5</v>
      </c>
      <c r="AJ4" s="31">
        <f t="shared" si="3"/>
        <v>4</v>
      </c>
      <c r="AK4" s="31">
        <f t="shared" si="3"/>
        <v>3</v>
      </c>
      <c r="AL4" s="31">
        <f t="shared" si="3"/>
        <v>1</v>
      </c>
      <c r="AM4" s="31">
        <f t="shared" si="3"/>
        <v>1</v>
      </c>
      <c r="AN4" s="31">
        <f t="shared" si="3"/>
        <v>1</v>
      </c>
    </row>
    <row r="5" spans="1:38" ht="12.75">
      <c r="A5" t="s">
        <v>8</v>
      </c>
      <c r="B5" s="7">
        <f>SUM(C5:AU5)</f>
        <v>16</v>
      </c>
      <c r="C5" s="7"/>
      <c r="D5" s="7"/>
      <c r="E5" s="7"/>
      <c r="F5" s="7"/>
      <c r="G5" s="7"/>
      <c r="H5" s="7">
        <v>3</v>
      </c>
      <c r="I5" s="7"/>
      <c r="J5" s="7"/>
      <c r="K5" s="7"/>
      <c r="L5" s="7"/>
      <c r="M5" s="7"/>
      <c r="N5" s="7"/>
      <c r="O5" s="7"/>
      <c r="P5" s="7"/>
      <c r="Q5" s="7">
        <v>9</v>
      </c>
      <c r="R5" s="7"/>
      <c r="T5" s="7"/>
      <c r="U5" s="7"/>
      <c r="V5" s="7"/>
      <c r="W5" s="7"/>
      <c r="X5" s="7"/>
      <c r="Y5" s="7"/>
      <c r="Z5" s="7"/>
      <c r="AA5" s="7"/>
      <c r="AB5" s="7">
        <v>4</v>
      </c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12.75">
      <c r="A6" t="s">
        <v>9</v>
      </c>
      <c r="B6" s="7">
        <f>SUM(C6:AU6)</f>
        <v>10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>
        <v>1</v>
      </c>
      <c r="R6" s="7"/>
      <c r="S6" s="92" t="s">
        <v>182</v>
      </c>
      <c r="T6" s="7"/>
      <c r="U6" s="7">
        <v>1</v>
      </c>
      <c r="V6" s="7">
        <v>5</v>
      </c>
      <c r="W6" s="7"/>
      <c r="X6" s="7"/>
      <c r="Y6" s="7">
        <v>3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9" ht="12.75">
      <c r="A7" t="s">
        <v>10</v>
      </c>
      <c r="B7" s="7">
        <f aca="true" t="shared" si="4" ref="B7:B67">SUM(C7:AU7)</f>
        <v>9</v>
      </c>
      <c r="C7" s="7"/>
      <c r="D7" s="7"/>
      <c r="E7" s="7"/>
      <c r="F7" s="7"/>
      <c r="G7" s="7"/>
      <c r="H7" s="7">
        <v>1</v>
      </c>
      <c r="I7" s="7"/>
      <c r="J7" s="7">
        <v>1</v>
      </c>
      <c r="K7" s="7"/>
      <c r="L7" s="7">
        <v>1</v>
      </c>
      <c r="M7" s="7"/>
      <c r="N7" s="7"/>
      <c r="O7" s="7">
        <v>1</v>
      </c>
      <c r="P7" s="7"/>
      <c r="Q7" s="7"/>
      <c r="R7" s="7">
        <v>1</v>
      </c>
      <c r="T7" s="7"/>
      <c r="U7" s="7"/>
      <c r="V7" s="7">
        <v>3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>
        <v>1</v>
      </c>
    </row>
    <row r="8" spans="1:38" ht="12.75">
      <c r="A8" t="s">
        <v>11</v>
      </c>
      <c r="B8" s="7">
        <f t="shared" si="4"/>
        <v>12</v>
      </c>
      <c r="C8" s="7"/>
      <c r="D8" s="7"/>
      <c r="E8" s="7"/>
      <c r="F8" s="7"/>
      <c r="G8" s="7"/>
      <c r="H8" s="7">
        <v>4</v>
      </c>
      <c r="I8" s="7"/>
      <c r="J8" s="7"/>
      <c r="K8" s="7"/>
      <c r="L8" s="7"/>
      <c r="M8" s="7"/>
      <c r="N8" s="7"/>
      <c r="O8" s="7"/>
      <c r="P8" s="7"/>
      <c r="Q8" s="7">
        <v>4</v>
      </c>
      <c r="R8" s="7"/>
      <c r="T8" s="7"/>
      <c r="U8" s="7"/>
      <c r="V8" s="7">
        <v>3</v>
      </c>
      <c r="W8" s="7"/>
      <c r="X8" s="7"/>
      <c r="Y8" s="7"/>
      <c r="Z8" s="7"/>
      <c r="AA8" s="7"/>
      <c r="AB8" s="7">
        <v>1</v>
      </c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12.75">
      <c r="A9" t="s">
        <v>12</v>
      </c>
      <c r="B9" s="7">
        <f t="shared" si="4"/>
        <v>16</v>
      </c>
      <c r="C9" s="7"/>
      <c r="D9" s="7"/>
      <c r="E9" s="7"/>
      <c r="F9" s="7"/>
      <c r="G9" s="7"/>
      <c r="H9" s="7">
        <v>4</v>
      </c>
      <c r="I9" s="7"/>
      <c r="J9" s="7"/>
      <c r="K9" s="7"/>
      <c r="L9" s="7">
        <v>4</v>
      </c>
      <c r="M9" s="7">
        <v>2</v>
      </c>
      <c r="N9" s="7"/>
      <c r="O9" s="7"/>
      <c r="P9" s="7">
        <v>2</v>
      </c>
      <c r="Q9" s="7"/>
      <c r="R9" s="7"/>
      <c r="T9" s="7"/>
      <c r="U9" s="7"/>
      <c r="V9" s="7">
        <v>1</v>
      </c>
      <c r="W9" s="7"/>
      <c r="X9" s="7"/>
      <c r="Y9" s="7">
        <v>1</v>
      </c>
      <c r="Z9" s="7"/>
      <c r="AA9" s="7"/>
      <c r="AB9" s="7"/>
      <c r="AC9" s="7"/>
      <c r="AD9" s="7"/>
      <c r="AE9" s="7"/>
      <c r="AF9" s="7"/>
      <c r="AG9" s="7"/>
      <c r="AH9" s="7">
        <v>2</v>
      </c>
      <c r="AI9" s="7"/>
      <c r="AJ9" s="7"/>
      <c r="AK9" s="7"/>
      <c r="AL9" s="7"/>
    </row>
    <row r="10" spans="1:38" ht="12.75">
      <c r="A10" t="s">
        <v>13</v>
      </c>
      <c r="B10" s="7">
        <f t="shared" si="4"/>
        <v>9</v>
      </c>
      <c r="C10" s="7"/>
      <c r="D10" s="7"/>
      <c r="E10" s="7"/>
      <c r="F10" s="7"/>
      <c r="G10" s="7"/>
      <c r="H10" s="7">
        <v>2</v>
      </c>
      <c r="I10" s="7"/>
      <c r="J10" s="7"/>
      <c r="K10" s="7"/>
      <c r="L10" s="7">
        <v>1</v>
      </c>
      <c r="M10" s="7"/>
      <c r="N10" s="7"/>
      <c r="O10" s="7">
        <v>1</v>
      </c>
      <c r="P10" s="7">
        <v>3</v>
      </c>
      <c r="Q10" s="7"/>
      <c r="R10" s="7"/>
      <c r="T10" s="7"/>
      <c r="U10" s="7"/>
      <c r="V10" s="7">
        <v>1</v>
      </c>
      <c r="W10" s="7"/>
      <c r="X10" s="7"/>
      <c r="Y10" s="7">
        <v>1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12.75">
      <c r="A11" t="s">
        <v>14</v>
      </c>
      <c r="B11" s="7">
        <f t="shared" si="4"/>
        <v>6</v>
      </c>
      <c r="C11" s="7"/>
      <c r="D11" s="7"/>
      <c r="E11" s="7"/>
      <c r="F11" s="7"/>
      <c r="G11" s="7"/>
      <c r="H11" s="7">
        <v>1</v>
      </c>
      <c r="I11" s="7"/>
      <c r="J11" s="7"/>
      <c r="K11" s="7"/>
      <c r="L11" s="7">
        <v>1</v>
      </c>
      <c r="M11" s="7"/>
      <c r="N11" s="7"/>
      <c r="O11" s="7"/>
      <c r="P11" s="7">
        <v>1</v>
      </c>
      <c r="Q11" s="7"/>
      <c r="R11" s="7"/>
      <c r="T11" s="7">
        <v>1</v>
      </c>
      <c r="U11" s="7">
        <v>1</v>
      </c>
      <c r="V11" s="7"/>
      <c r="W11" s="7"/>
      <c r="X11" s="7"/>
      <c r="Y11" s="7">
        <v>1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12.75">
      <c r="A12" t="s">
        <v>15</v>
      </c>
      <c r="B12" s="7">
        <f t="shared" si="4"/>
        <v>7</v>
      </c>
      <c r="C12" s="7"/>
      <c r="D12" s="7"/>
      <c r="E12" s="7"/>
      <c r="F12" s="7"/>
      <c r="G12" s="7"/>
      <c r="H12" s="7">
        <v>1</v>
      </c>
      <c r="I12" s="7"/>
      <c r="J12" s="7"/>
      <c r="K12" s="7"/>
      <c r="L12" s="7"/>
      <c r="M12" s="7"/>
      <c r="N12" s="7"/>
      <c r="O12" s="7"/>
      <c r="P12" s="7"/>
      <c r="Q12" s="7"/>
      <c r="R12" s="7">
        <v>1</v>
      </c>
      <c r="T12" s="7"/>
      <c r="U12" s="7"/>
      <c r="V12" s="7"/>
      <c r="W12" s="7"/>
      <c r="X12" s="7">
        <v>1</v>
      </c>
      <c r="Y12" s="7">
        <v>1</v>
      </c>
      <c r="Z12" s="7"/>
      <c r="AA12" s="7"/>
      <c r="AB12" s="7"/>
      <c r="AC12" s="7"/>
      <c r="AD12" s="7"/>
      <c r="AE12" s="7"/>
      <c r="AF12" s="7"/>
      <c r="AG12" s="7"/>
      <c r="AH12" s="7">
        <v>2</v>
      </c>
      <c r="AI12" s="7"/>
      <c r="AJ12" s="7"/>
      <c r="AK12" s="7">
        <v>1</v>
      </c>
      <c r="AL12" s="7"/>
    </row>
    <row r="13" spans="1:38" ht="12.75">
      <c r="A13" t="s">
        <v>16</v>
      </c>
      <c r="B13" s="7">
        <f t="shared" si="4"/>
        <v>5</v>
      </c>
      <c r="C13" s="7"/>
      <c r="D13" s="7"/>
      <c r="E13" s="7"/>
      <c r="F13" s="7"/>
      <c r="G13" s="7"/>
      <c r="H13" s="7"/>
      <c r="I13" s="7"/>
      <c r="J13" s="7"/>
      <c r="K13" s="7"/>
      <c r="L13" s="7">
        <v>1</v>
      </c>
      <c r="M13" s="7"/>
      <c r="N13" s="7"/>
      <c r="O13" s="7">
        <v>1</v>
      </c>
      <c r="P13" s="7"/>
      <c r="Q13" s="7"/>
      <c r="R13" s="7"/>
      <c r="S13" s="92" t="s">
        <v>163</v>
      </c>
      <c r="T13" s="7"/>
      <c r="U13" s="7">
        <v>2</v>
      </c>
      <c r="V13" s="7">
        <v>1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2.75">
      <c r="A14" t="s">
        <v>17</v>
      </c>
      <c r="B14" s="7">
        <f t="shared" si="4"/>
        <v>4</v>
      </c>
      <c r="C14" s="7"/>
      <c r="D14" s="7"/>
      <c r="E14" s="7"/>
      <c r="F14" s="7"/>
      <c r="G14" s="7"/>
      <c r="H14" s="7">
        <v>1</v>
      </c>
      <c r="I14" s="7"/>
      <c r="J14" s="7"/>
      <c r="K14" s="7"/>
      <c r="L14" s="7"/>
      <c r="M14" s="7"/>
      <c r="N14" s="7"/>
      <c r="O14" s="7">
        <v>1</v>
      </c>
      <c r="P14" s="7"/>
      <c r="Q14" s="7"/>
      <c r="R14" s="7"/>
      <c r="S14" s="92" t="s">
        <v>164</v>
      </c>
      <c r="T14" s="7">
        <v>1</v>
      </c>
      <c r="U14" s="7">
        <v>1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2.75">
      <c r="A15" t="s">
        <v>18</v>
      </c>
      <c r="B15" s="7">
        <f t="shared" si="4"/>
        <v>3</v>
      </c>
      <c r="C15" s="7"/>
      <c r="D15" s="7"/>
      <c r="E15" s="7"/>
      <c r="F15" s="7"/>
      <c r="G15" s="7"/>
      <c r="H15" s="7"/>
      <c r="I15" s="7"/>
      <c r="J15" s="7"/>
      <c r="K15" s="7"/>
      <c r="L15" s="7">
        <v>1</v>
      </c>
      <c r="M15" s="7">
        <v>1</v>
      </c>
      <c r="N15" s="7"/>
      <c r="O15" s="7"/>
      <c r="P15" s="7"/>
      <c r="Q15" s="7"/>
      <c r="R15" s="7"/>
      <c r="T15" s="7"/>
      <c r="U15" s="7"/>
      <c r="V15" s="7"/>
      <c r="W15" s="7"/>
      <c r="X15" s="7"/>
      <c r="Y15" s="7">
        <v>1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12.75">
      <c r="A16" t="s">
        <v>19</v>
      </c>
      <c r="B16" s="7">
        <f t="shared" si="4"/>
        <v>6</v>
      </c>
      <c r="C16" s="7"/>
      <c r="D16" s="7"/>
      <c r="E16" s="7"/>
      <c r="F16" s="7"/>
      <c r="G16" s="7"/>
      <c r="H16" s="7">
        <v>2</v>
      </c>
      <c r="I16" s="7"/>
      <c r="J16" s="7"/>
      <c r="K16" s="7"/>
      <c r="L16" s="7">
        <v>1</v>
      </c>
      <c r="M16" s="7"/>
      <c r="N16" s="7"/>
      <c r="O16" s="7">
        <v>1</v>
      </c>
      <c r="P16" s="7"/>
      <c r="Q16" s="7"/>
      <c r="R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>
        <v>2</v>
      </c>
      <c r="AI16" s="7"/>
      <c r="AJ16" s="7"/>
      <c r="AK16" s="7"/>
      <c r="AL16" s="7"/>
    </row>
    <row r="17" spans="1:38" ht="12.75">
      <c r="A17" t="s">
        <v>20</v>
      </c>
      <c r="B17" s="7">
        <f t="shared" si="4"/>
        <v>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>
        <v>1</v>
      </c>
      <c r="P17" s="7"/>
      <c r="Q17" s="7"/>
      <c r="R17" s="7"/>
      <c r="T17" s="7"/>
      <c r="U17" s="7"/>
      <c r="V17" s="7"/>
      <c r="W17" s="7"/>
      <c r="X17" s="7"/>
      <c r="Y17" s="7">
        <v>1</v>
      </c>
      <c r="Z17" s="7"/>
      <c r="AA17" s="7"/>
      <c r="AB17" s="7"/>
      <c r="AC17" s="7"/>
      <c r="AD17" s="7"/>
      <c r="AE17" s="7"/>
      <c r="AF17" s="7"/>
      <c r="AG17" s="7"/>
      <c r="AH17" s="7">
        <v>1</v>
      </c>
      <c r="AI17" s="7">
        <v>1</v>
      </c>
      <c r="AJ17" s="7"/>
      <c r="AK17" s="7"/>
      <c r="AL17" s="7"/>
    </row>
    <row r="18" spans="1:38" ht="12.75">
      <c r="A18" t="s">
        <v>21</v>
      </c>
      <c r="B18" s="7">
        <f t="shared" si="4"/>
        <v>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T18" s="7"/>
      <c r="U18" s="7"/>
      <c r="V18" s="7">
        <v>2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>
        <v>4</v>
      </c>
      <c r="AI18" s="7"/>
      <c r="AJ18" s="7"/>
      <c r="AK18" s="7">
        <v>2</v>
      </c>
      <c r="AL18" s="7"/>
    </row>
    <row r="19" spans="1:38" ht="12.75">
      <c r="A19" t="s">
        <v>22</v>
      </c>
      <c r="B19" s="7">
        <f t="shared" si="4"/>
        <v>7</v>
      </c>
      <c r="C19" s="7"/>
      <c r="D19" s="7"/>
      <c r="E19" s="7"/>
      <c r="F19" s="7"/>
      <c r="G19" s="7"/>
      <c r="H19" s="7">
        <v>1</v>
      </c>
      <c r="I19" s="7"/>
      <c r="J19" s="7"/>
      <c r="K19" s="7"/>
      <c r="L19" s="7">
        <v>2</v>
      </c>
      <c r="M19" s="7">
        <v>2</v>
      </c>
      <c r="N19" s="7"/>
      <c r="O19" s="7"/>
      <c r="P19" s="7"/>
      <c r="Q19" s="7"/>
      <c r="R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>
        <v>2</v>
      </c>
      <c r="AI19" s="7"/>
      <c r="AJ19" s="7"/>
      <c r="AK19" s="7"/>
      <c r="AL19" s="7"/>
    </row>
    <row r="20" spans="1:38" ht="12.75">
      <c r="A20" t="s">
        <v>23</v>
      </c>
      <c r="B20" s="7">
        <f t="shared" si="4"/>
        <v>4</v>
      </c>
      <c r="C20" s="7"/>
      <c r="D20" s="7"/>
      <c r="E20" s="7"/>
      <c r="F20" s="7"/>
      <c r="G20" s="7"/>
      <c r="H20" s="7">
        <v>1</v>
      </c>
      <c r="I20" s="7"/>
      <c r="J20" s="7"/>
      <c r="K20" s="7"/>
      <c r="L20" s="7">
        <v>2</v>
      </c>
      <c r="M20" s="7"/>
      <c r="N20" s="7"/>
      <c r="O20" s="7"/>
      <c r="P20" s="7"/>
      <c r="Q20" s="7"/>
      <c r="R20" s="7"/>
      <c r="T20" s="7"/>
      <c r="U20" s="7"/>
      <c r="V20" s="7"/>
      <c r="W20" s="7"/>
      <c r="X20" s="7">
        <v>1</v>
      </c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12.75">
      <c r="A21" t="s">
        <v>63</v>
      </c>
      <c r="B21" s="7">
        <f t="shared" si="4"/>
        <v>6</v>
      </c>
      <c r="C21" s="7"/>
      <c r="D21" s="7"/>
      <c r="E21" s="7"/>
      <c r="F21" s="7"/>
      <c r="G21" s="7"/>
      <c r="H21" s="7">
        <v>2</v>
      </c>
      <c r="I21" s="7"/>
      <c r="J21" s="7"/>
      <c r="K21" s="7"/>
      <c r="L21" s="7">
        <v>2</v>
      </c>
      <c r="M21" s="7"/>
      <c r="N21" s="7"/>
      <c r="O21" s="7"/>
      <c r="P21" s="7"/>
      <c r="Q21" s="7"/>
      <c r="R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>
        <v>2</v>
      </c>
      <c r="AF21" s="7"/>
      <c r="AG21" s="7"/>
      <c r="AH21" s="7"/>
      <c r="AI21" s="7"/>
      <c r="AJ21" s="7"/>
      <c r="AK21" s="7"/>
      <c r="AL21" s="7"/>
    </row>
    <row r="22" spans="1:40" ht="12.75">
      <c r="A22" t="s">
        <v>64</v>
      </c>
      <c r="B22" s="7">
        <f t="shared" si="4"/>
        <v>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8"/>
      <c r="P22" s="18"/>
      <c r="Q22" s="18"/>
      <c r="R22" s="18"/>
      <c r="S22" s="93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7">
        <v>2</v>
      </c>
      <c r="AF22" s="7"/>
      <c r="AG22" s="7"/>
      <c r="AH22" s="7"/>
      <c r="AI22" s="7"/>
      <c r="AJ22" s="7"/>
      <c r="AK22" s="7"/>
      <c r="AL22" s="7"/>
      <c r="AN22" s="7">
        <v>1</v>
      </c>
    </row>
    <row r="23" spans="1:38" ht="12.75">
      <c r="A23" t="s">
        <v>24</v>
      </c>
      <c r="B23" s="18">
        <f t="shared" si="4"/>
        <v>6</v>
      </c>
      <c r="C23" s="7"/>
      <c r="D23" s="7"/>
      <c r="E23" s="7"/>
      <c r="F23" s="7"/>
      <c r="G23" s="7"/>
      <c r="H23" s="7">
        <v>1</v>
      </c>
      <c r="I23" s="7"/>
      <c r="J23" s="7"/>
      <c r="K23" s="7"/>
      <c r="L23" s="7"/>
      <c r="M23" s="7"/>
      <c r="N23" s="7"/>
      <c r="O23" s="18"/>
      <c r="P23" s="18"/>
      <c r="Q23" s="18"/>
      <c r="R23" s="18"/>
      <c r="S23" s="93"/>
      <c r="T23" s="18"/>
      <c r="U23" s="18"/>
      <c r="V23" s="18">
        <v>1</v>
      </c>
      <c r="W23" s="18"/>
      <c r="X23" s="18"/>
      <c r="Y23" s="18"/>
      <c r="Z23" s="18"/>
      <c r="AA23" s="18"/>
      <c r="AB23" s="18"/>
      <c r="AC23" s="18"/>
      <c r="AD23" s="18"/>
      <c r="AE23" s="7">
        <v>2</v>
      </c>
      <c r="AF23" s="7">
        <v>1</v>
      </c>
      <c r="AG23" s="7"/>
      <c r="AH23" s="7"/>
      <c r="AI23" s="7"/>
      <c r="AJ23" s="7">
        <v>1</v>
      </c>
      <c r="AK23" s="7"/>
      <c r="AL23" s="7"/>
    </row>
    <row r="24" spans="1:38" ht="12.75">
      <c r="A24" t="s">
        <v>25</v>
      </c>
      <c r="B24" s="7">
        <f t="shared" si="4"/>
        <v>2</v>
      </c>
      <c r="C24" s="7"/>
      <c r="D24" s="7"/>
      <c r="E24" s="7"/>
      <c r="F24" s="7"/>
      <c r="G24" s="7"/>
      <c r="H24" s="7"/>
      <c r="I24" s="7"/>
      <c r="J24" s="7"/>
      <c r="K24" s="7"/>
      <c r="L24" s="7">
        <v>1</v>
      </c>
      <c r="M24" s="7"/>
      <c r="N24" s="7"/>
      <c r="O24" s="18"/>
      <c r="P24" s="18"/>
      <c r="Q24" s="18"/>
      <c r="R24" s="18"/>
      <c r="S24" s="93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7"/>
      <c r="AF24" s="7"/>
      <c r="AG24" s="7"/>
      <c r="AH24" s="7"/>
      <c r="AI24" s="7"/>
      <c r="AJ24" s="7">
        <v>1</v>
      </c>
      <c r="AK24" s="7"/>
      <c r="AL24" s="7"/>
    </row>
    <row r="25" spans="1:38" ht="12.75">
      <c r="A25" t="s">
        <v>26</v>
      </c>
      <c r="B25" s="7">
        <f t="shared" si="4"/>
        <v>7</v>
      </c>
      <c r="C25" s="7"/>
      <c r="D25" s="7"/>
      <c r="E25" s="7"/>
      <c r="F25" s="7"/>
      <c r="G25" s="7"/>
      <c r="H25" s="7"/>
      <c r="I25" s="7"/>
      <c r="J25" s="7"/>
      <c r="K25" s="7"/>
      <c r="L25" s="7">
        <v>1</v>
      </c>
      <c r="M25" s="7"/>
      <c r="N25" s="7"/>
      <c r="O25" s="18">
        <v>1</v>
      </c>
      <c r="P25" s="18"/>
      <c r="Q25" s="18"/>
      <c r="R25" s="18"/>
      <c r="S25" s="93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7">
        <v>1</v>
      </c>
      <c r="AF25" s="7">
        <v>2</v>
      </c>
      <c r="AG25" s="7"/>
      <c r="AH25" s="7"/>
      <c r="AI25" s="7"/>
      <c r="AJ25" s="7">
        <v>2</v>
      </c>
      <c r="AK25" s="7"/>
      <c r="AL25" s="7"/>
    </row>
    <row r="26" spans="1:38" ht="12.75">
      <c r="A26" t="s">
        <v>27</v>
      </c>
      <c r="B26" s="7">
        <f t="shared" si="4"/>
        <v>5</v>
      </c>
      <c r="C26" s="7"/>
      <c r="D26" s="7"/>
      <c r="E26" s="7"/>
      <c r="F26" s="7"/>
      <c r="G26" s="7"/>
      <c r="H26" s="7"/>
      <c r="I26" s="7"/>
      <c r="J26" s="7"/>
      <c r="K26" s="7"/>
      <c r="L26" s="7">
        <v>1</v>
      </c>
      <c r="M26" s="7"/>
      <c r="N26" s="7"/>
      <c r="O26" s="18"/>
      <c r="P26" s="18"/>
      <c r="Q26" s="18"/>
      <c r="R26" s="18"/>
      <c r="S26" s="93"/>
      <c r="T26" s="18"/>
      <c r="U26" s="18"/>
      <c r="V26" s="18">
        <v>4</v>
      </c>
      <c r="W26" s="18"/>
      <c r="X26" s="18"/>
      <c r="Y26" s="18"/>
      <c r="Z26" s="18"/>
      <c r="AA26" s="18"/>
      <c r="AB26" s="18"/>
      <c r="AC26" s="18"/>
      <c r="AD26" s="18"/>
      <c r="AE26" s="7"/>
      <c r="AF26" s="7"/>
      <c r="AG26" s="7"/>
      <c r="AH26" s="7"/>
      <c r="AI26" s="7"/>
      <c r="AJ26" s="7"/>
      <c r="AK26" s="7"/>
      <c r="AL26" s="7"/>
    </row>
    <row r="27" spans="1:38" ht="12.75">
      <c r="A27" t="s">
        <v>66</v>
      </c>
      <c r="B27" s="7">
        <f t="shared" si="4"/>
        <v>4</v>
      </c>
      <c r="C27" s="7"/>
      <c r="D27" s="7"/>
      <c r="E27" s="7"/>
      <c r="F27" s="7"/>
      <c r="G27" s="7"/>
      <c r="H27" s="7"/>
      <c r="I27" s="7"/>
      <c r="J27" s="7"/>
      <c r="K27" s="7"/>
      <c r="L27" s="7">
        <v>1</v>
      </c>
      <c r="M27" s="7"/>
      <c r="N27" s="7"/>
      <c r="O27" s="18"/>
      <c r="P27" s="18"/>
      <c r="Q27" s="18"/>
      <c r="R27" s="18"/>
      <c r="S27" s="93"/>
      <c r="T27" s="18"/>
      <c r="U27" s="18"/>
      <c r="V27" s="18">
        <v>2</v>
      </c>
      <c r="W27" s="18"/>
      <c r="X27" s="18"/>
      <c r="Y27" s="18"/>
      <c r="Z27" s="18"/>
      <c r="AA27" s="18"/>
      <c r="AB27" s="18"/>
      <c r="AC27" s="18"/>
      <c r="AD27" s="18"/>
      <c r="AE27" s="7"/>
      <c r="AF27" s="7"/>
      <c r="AG27" s="7"/>
      <c r="AH27" s="7"/>
      <c r="AI27" s="7">
        <v>1</v>
      </c>
      <c r="AJ27" s="7"/>
      <c r="AK27" s="7"/>
      <c r="AL27" s="7"/>
    </row>
    <row r="28" spans="1:38" ht="12.75">
      <c r="A28" t="s">
        <v>65</v>
      </c>
      <c r="B28" s="7">
        <f t="shared" si="4"/>
        <v>7</v>
      </c>
      <c r="C28" s="7"/>
      <c r="D28" s="7"/>
      <c r="E28" s="7"/>
      <c r="F28" s="7"/>
      <c r="G28" s="7"/>
      <c r="H28" s="7">
        <v>2</v>
      </c>
      <c r="I28" s="7"/>
      <c r="J28" s="7"/>
      <c r="K28" s="7"/>
      <c r="L28" s="7">
        <v>2</v>
      </c>
      <c r="M28" s="7"/>
      <c r="N28" s="7"/>
      <c r="O28" s="18">
        <v>1</v>
      </c>
      <c r="P28" s="18"/>
      <c r="Q28" s="18"/>
      <c r="R28" s="18"/>
      <c r="S28" s="93"/>
      <c r="T28" s="18"/>
      <c r="U28" s="18"/>
      <c r="V28" s="18">
        <v>1</v>
      </c>
      <c r="W28" s="18"/>
      <c r="X28" s="18"/>
      <c r="Y28" s="18">
        <v>1</v>
      </c>
      <c r="Z28" s="18"/>
      <c r="AA28" s="18"/>
      <c r="AB28" s="18"/>
      <c r="AC28" s="18"/>
      <c r="AD28" s="18"/>
      <c r="AE28" s="7"/>
      <c r="AF28" s="7"/>
      <c r="AG28" s="7"/>
      <c r="AH28" s="7"/>
      <c r="AI28" s="7"/>
      <c r="AJ28" s="7"/>
      <c r="AK28" s="7"/>
      <c r="AL28" s="7"/>
    </row>
    <row r="29" spans="1:38" ht="12.75">
      <c r="A29" t="s">
        <v>28</v>
      </c>
      <c r="B29" s="7">
        <f t="shared" si="4"/>
        <v>5</v>
      </c>
      <c r="C29" s="7"/>
      <c r="D29" s="7"/>
      <c r="E29" s="7"/>
      <c r="F29" s="7"/>
      <c r="G29" s="7"/>
      <c r="H29" s="7"/>
      <c r="I29" s="7"/>
      <c r="J29" s="7"/>
      <c r="K29" s="7"/>
      <c r="L29" s="7">
        <v>2</v>
      </c>
      <c r="M29" s="7"/>
      <c r="N29" s="7"/>
      <c r="O29" s="18"/>
      <c r="P29" s="18">
        <v>1</v>
      </c>
      <c r="Q29" s="18"/>
      <c r="R29" s="18"/>
      <c r="S29" s="93"/>
      <c r="T29" s="18"/>
      <c r="U29" s="18"/>
      <c r="V29" s="18">
        <v>2</v>
      </c>
      <c r="W29" s="18"/>
      <c r="X29" s="18"/>
      <c r="Y29" s="18"/>
      <c r="Z29" s="18"/>
      <c r="AA29" s="18"/>
      <c r="AB29" s="18"/>
      <c r="AC29" s="18"/>
      <c r="AD29" s="18"/>
      <c r="AE29" s="7"/>
      <c r="AF29" s="7"/>
      <c r="AG29" s="7"/>
      <c r="AH29" s="7"/>
      <c r="AI29" s="7"/>
      <c r="AJ29" s="7"/>
      <c r="AK29" s="7"/>
      <c r="AL29" s="7"/>
    </row>
    <row r="30" spans="1:38" ht="12.75">
      <c r="A30" t="s">
        <v>29</v>
      </c>
      <c r="B30" s="7">
        <f t="shared" si="4"/>
        <v>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>
        <v>5</v>
      </c>
      <c r="O30" s="18"/>
      <c r="P30" s="18"/>
      <c r="Q30" s="18"/>
      <c r="R30" s="18"/>
      <c r="S30" s="93"/>
      <c r="T30" s="18"/>
      <c r="U30" s="18"/>
      <c r="V30" s="18">
        <v>1</v>
      </c>
      <c r="W30" s="18"/>
      <c r="X30" s="18"/>
      <c r="Y30" s="18"/>
      <c r="Z30" s="18"/>
      <c r="AA30" s="18"/>
      <c r="AB30" s="18"/>
      <c r="AC30" s="18"/>
      <c r="AD30" s="18"/>
      <c r="AE30" s="7"/>
      <c r="AF30" s="7"/>
      <c r="AG30" s="7"/>
      <c r="AH30" s="7"/>
      <c r="AI30" s="7"/>
      <c r="AJ30" s="7"/>
      <c r="AK30" s="7"/>
      <c r="AL30" s="7"/>
    </row>
    <row r="31" spans="1:38" ht="12.75">
      <c r="A31" t="s">
        <v>30</v>
      </c>
      <c r="B31" s="7">
        <f t="shared" si="4"/>
        <v>7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>
        <v>1</v>
      </c>
      <c r="N31" s="7">
        <v>2</v>
      </c>
      <c r="O31" s="18"/>
      <c r="P31" s="18"/>
      <c r="Q31" s="18"/>
      <c r="R31" s="18"/>
      <c r="S31" s="93"/>
      <c r="T31" s="18"/>
      <c r="U31" s="18"/>
      <c r="V31" s="18">
        <v>1</v>
      </c>
      <c r="W31" s="18"/>
      <c r="X31" s="18"/>
      <c r="Y31" s="18">
        <v>1</v>
      </c>
      <c r="Z31" s="18"/>
      <c r="AA31" s="18">
        <v>1</v>
      </c>
      <c r="AB31" s="18"/>
      <c r="AC31" s="18">
        <v>1</v>
      </c>
      <c r="AD31" s="18"/>
      <c r="AE31" s="7"/>
      <c r="AF31" s="7"/>
      <c r="AG31" s="7"/>
      <c r="AH31" s="7"/>
      <c r="AI31" s="7"/>
      <c r="AJ31" s="7"/>
      <c r="AK31" s="7"/>
      <c r="AL31" s="7"/>
    </row>
    <row r="32" spans="1:38" ht="12.75">
      <c r="A32" t="s">
        <v>68</v>
      </c>
      <c r="B32" s="7">
        <f t="shared" si="4"/>
        <v>18</v>
      </c>
      <c r="C32" s="7"/>
      <c r="D32" s="7">
        <v>1</v>
      </c>
      <c r="E32" s="7">
        <v>2</v>
      </c>
      <c r="F32" s="7"/>
      <c r="G32" s="7"/>
      <c r="H32" s="7"/>
      <c r="I32" s="7">
        <v>2</v>
      </c>
      <c r="J32" s="7"/>
      <c r="K32" s="7"/>
      <c r="L32" s="7"/>
      <c r="M32" s="7">
        <v>1</v>
      </c>
      <c r="N32" s="7">
        <v>10</v>
      </c>
      <c r="O32" s="18"/>
      <c r="P32" s="18"/>
      <c r="Q32" s="18"/>
      <c r="R32" s="18"/>
      <c r="S32" s="93"/>
      <c r="T32" s="18"/>
      <c r="U32" s="18"/>
      <c r="V32" s="18"/>
      <c r="W32" s="18"/>
      <c r="X32" s="18"/>
      <c r="Y32" s="18"/>
      <c r="Z32" s="18"/>
      <c r="AA32" s="18">
        <v>1</v>
      </c>
      <c r="AB32" s="18"/>
      <c r="AC32" s="18">
        <v>1</v>
      </c>
      <c r="AD32" s="18"/>
      <c r="AE32" s="7"/>
      <c r="AF32" s="7"/>
      <c r="AG32" s="7"/>
      <c r="AH32" s="7"/>
      <c r="AI32" s="7"/>
      <c r="AJ32" s="7"/>
      <c r="AK32" s="7"/>
      <c r="AL32" s="7"/>
    </row>
    <row r="33" spans="1:38" ht="12.75">
      <c r="A33" t="s">
        <v>67</v>
      </c>
      <c r="B33" s="7">
        <f t="shared" si="4"/>
        <v>15</v>
      </c>
      <c r="C33" s="7"/>
      <c r="D33" s="7">
        <v>1</v>
      </c>
      <c r="E33" s="7"/>
      <c r="F33" s="7"/>
      <c r="G33" s="7"/>
      <c r="H33" s="7"/>
      <c r="I33" s="7">
        <v>2</v>
      </c>
      <c r="J33" s="7"/>
      <c r="K33" s="7"/>
      <c r="L33" s="7"/>
      <c r="M33" s="7">
        <v>2</v>
      </c>
      <c r="N33" s="7">
        <v>10</v>
      </c>
      <c r="O33" s="18"/>
      <c r="P33" s="18"/>
      <c r="Q33" s="18"/>
      <c r="R33" s="18"/>
      <c r="S33" s="93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7"/>
      <c r="AF33" s="7"/>
      <c r="AG33" s="7"/>
      <c r="AH33" s="7"/>
      <c r="AI33" s="7"/>
      <c r="AJ33" s="7"/>
      <c r="AK33" s="7"/>
      <c r="AL33" s="7"/>
    </row>
    <row r="34" spans="1:38" ht="12.75">
      <c r="A34" t="s">
        <v>31</v>
      </c>
      <c r="B34" s="7">
        <f t="shared" si="4"/>
        <v>7</v>
      </c>
      <c r="C34" s="7"/>
      <c r="D34" s="7"/>
      <c r="E34" s="7"/>
      <c r="F34" s="7"/>
      <c r="G34" s="7"/>
      <c r="H34" s="7">
        <v>1</v>
      </c>
      <c r="I34" s="7"/>
      <c r="J34" s="7"/>
      <c r="K34" s="7">
        <v>2</v>
      </c>
      <c r="L34" s="7">
        <v>1</v>
      </c>
      <c r="M34" s="7"/>
      <c r="N34" s="7">
        <v>2</v>
      </c>
      <c r="O34" s="18"/>
      <c r="P34" s="18"/>
      <c r="Q34" s="18"/>
      <c r="R34" s="18"/>
      <c r="S34" s="93"/>
      <c r="T34" s="18"/>
      <c r="U34" s="18"/>
      <c r="V34" s="18">
        <v>1</v>
      </c>
      <c r="W34" s="18"/>
      <c r="X34" s="18"/>
      <c r="Y34" s="18"/>
      <c r="Z34" s="18"/>
      <c r="AA34" s="18"/>
      <c r="AB34" s="18"/>
      <c r="AC34" s="18"/>
      <c r="AD34" s="18"/>
      <c r="AE34" s="7"/>
      <c r="AF34" s="7"/>
      <c r="AG34" s="7"/>
      <c r="AH34" s="7"/>
      <c r="AI34" s="7"/>
      <c r="AJ34" s="7"/>
      <c r="AK34" s="7"/>
      <c r="AL34" s="7"/>
    </row>
    <row r="35" spans="1:38" ht="12.75">
      <c r="A35" t="s">
        <v>32</v>
      </c>
      <c r="B35" s="18">
        <f t="shared" si="4"/>
        <v>7</v>
      </c>
      <c r="C35" s="7"/>
      <c r="D35" s="7"/>
      <c r="E35" s="7"/>
      <c r="F35" s="7"/>
      <c r="G35" s="7"/>
      <c r="H35" s="7">
        <v>2</v>
      </c>
      <c r="I35" s="7"/>
      <c r="J35" s="7"/>
      <c r="K35" s="7"/>
      <c r="L35" s="7"/>
      <c r="M35" s="7"/>
      <c r="N35" s="7"/>
      <c r="O35" s="18">
        <v>1</v>
      </c>
      <c r="P35" s="18"/>
      <c r="Q35" s="18"/>
      <c r="R35" s="18"/>
      <c r="S35" s="93"/>
      <c r="T35" s="18"/>
      <c r="U35" s="18"/>
      <c r="V35" s="18">
        <v>2</v>
      </c>
      <c r="W35" s="18">
        <v>2</v>
      </c>
      <c r="X35" s="18"/>
      <c r="Y35" s="18"/>
      <c r="Z35" s="18"/>
      <c r="AA35" s="18"/>
      <c r="AB35" s="18"/>
      <c r="AC35" s="18"/>
      <c r="AD35" s="18"/>
      <c r="AE35" s="7"/>
      <c r="AF35" s="7"/>
      <c r="AG35" s="7"/>
      <c r="AH35" s="7"/>
      <c r="AI35" s="7"/>
      <c r="AJ35" s="7"/>
      <c r="AK35" s="7"/>
      <c r="AL35" s="7"/>
    </row>
    <row r="36" spans="1:38" ht="12.75">
      <c r="A36" t="s">
        <v>33</v>
      </c>
      <c r="B36" s="7">
        <f t="shared" si="4"/>
        <v>6</v>
      </c>
      <c r="C36" s="7"/>
      <c r="D36" s="7"/>
      <c r="E36" s="7"/>
      <c r="F36" s="7"/>
      <c r="G36" s="7"/>
      <c r="H36" s="7">
        <v>1</v>
      </c>
      <c r="I36" s="7"/>
      <c r="J36" s="7"/>
      <c r="K36" s="7"/>
      <c r="L36" s="7"/>
      <c r="M36" s="7"/>
      <c r="N36" s="7"/>
      <c r="O36" s="18">
        <v>1</v>
      </c>
      <c r="P36" s="18"/>
      <c r="Q36" s="18"/>
      <c r="R36" s="18"/>
      <c r="S36" s="93"/>
      <c r="T36" s="18"/>
      <c r="U36" s="18"/>
      <c r="V36" s="18">
        <v>3</v>
      </c>
      <c r="W36" s="18"/>
      <c r="X36" s="18"/>
      <c r="Y36" s="18">
        <v>1</v>
      </c>
      <c r="Z36" s="18"/>
      <c r="AA36" s="18"/>
      <c r="AB36" s="18"/>
      <c r="AC36" s="18"/>
      <c r="AD36" s="18"/>
      <c r="AE36" s="7"/>
      <c r="AF36" s="7"/>
      <c r="AG36" s="7"/>
      <c r="AH36" s="7"/>
      <c r="AI36" s="7"/>
      <c r="AJ36" s="7"/>
      <c r="AK36" s="7"/>
      <c r="AL36" s="7"/>
    </row>
    <row r="37" spans="1:38" ht="12.75">
      <c r="A37" t="s">
        <v>70</v>
      </c>
      <c r="B37" s="7">
        <f t="shared" si="4"/>
        <v>7</v>
      </c>
      <c r="C37" s="7"/>
      <c r="D37" s="7"/>
      <c r="E37" s="7"/>
      <c r="F37" s="7"/>
      <c r="G37" s="7"/>
      <c r="H37" s="7">
        <v>1</v>
      </c>
      <c r="I37" s="7"/>
      <c r="J37" s="7"/>
      <c r="K37" s="7"/>
      <c r="L37" s="7">
        <v>2</v>
      </c>
      <c r="M37" s="7"/>
      <c r="N37" s="7"/>
      <c r="O37" s="18">
        <v>1</v>
      </c>
      <c r="P37" s="18"/>
      <c r="Q37" s="18"/>
      <c r="R37" s="18"/>
      <c r="S37" s="93"/>
      <c r="T37" s="18"/>
      <c r="U37" s="18"/>
      <c r="V37" s="18">
        <v>2</v>
      </c>
      <c r="W37" s="18"/>
      <c r="X37" s="18">
        <v>1</v>
      </c>
      <c r="Y37" s="18"/>
      <c r="Z37" s="18"/>
      <c r="AA37" s="18"/>
      <c r="AB37" s="18"/>
      <c r="AC37" s="18"/>
      <c r="AD37" s="18"/>
      <c r="AE37" s="7"/>
      <c r="AF37" s="7"/>
      <c r="AG37" s="7"/>
      <c r="AH37" s="7"/>
      <c r="AI37" s="7"/>
      <c r="AJ37" s="7"/>
      <c r="AK37" s="7"/>
      <c r="AL37" s="7"/>
    </row>
    <row r="38" spans="1:38" ht="12.75">
      <c r="A38" t="s">
        <v>69</v>
      </c>
      <c r="B38" s="7">
        <f t="shared" si="4"/>
        <v>13</v>
      </c>
      <c r="C38" s="7"/>
      <c r="D38" s="7"/>
      <c r="E38" s="7"/>
      <c r="F38" s="7"/>
      <c r="G38" s="7"/>
      <c r="H38" s="7">
        <v>2</v>
      </c>
      <c r="I38" s="7"/>
      <c r="J38" s="7"/>
      <c r="K38" s="7"/>
      <c r="L38" s="7">
        <v>3</v>
      </c>
      <c r="M38" s="7"/>
      <c r="N38" s="7"/>
      <c r="O38" s="18"/>
      <c r="P38" s="18"/>
      <c r="Q38" s="18"/>
      <c r="R38" s="18"/>
      <c r="S38" s="93"/>
      <c r="T38" s="18"/>
      <c r="U38" s="18"/>
      <c r="V38" s="18">
        <v>8</v>
      </c>
      <c r="W38" s="18"/>
      <c r="X38" s="18"/>
      <c r="Y38" s="18"/>
      <c r="Z38" s="18"/>
      <c r="AA38" s="18"/>
      <c r="AB38" s="18"/>
      <c r="AC38" s="18"/>
      <c r="AD38" s="18"/>
      <c r="AE38" s="7"/>
      <c r="AF38" s="7"/>
      <c r="AG38" s="7"/>
      <c r="AH38" s="7"/>
      <c r="AI38" s="7"/>
      <c r="AJ38" s="7"/>
      <c r="AK38" s="7"/>
      <c r="AL38" s="7"/>
    </row>
    <row r="39" spans="1:38" ht="12.75">
      <c r="A39" t="s">
        <v>35</v>
      </c>
      <c r="B39" s="7">
        <f t="shared" si="4"/>
        <v>11</v>
      </c>
      <c r="C39" s="7"/>
      <c r="D39" s="7"/>
      <c r="E39" s="7"/>
      <c r="F39" s="7"/>
      <c r="G39" s="7"/>
      <c r="H39" s="7">
        <v>3</v>
      </c>
      <c r="I39" s="7"/>
      <c r="J39" s="7"/>
      <c r="K39" s="7"/>
      <c r="L39" s="7">
        <v>4</v>
      </c>
      <c r="M39" s="7"/>
      <c r="N39" s="7"/>
      <c r="O39" s="7"/>
      <c r="P39" s="7"/>
      <c r="Q39" s="7"/>
      <c r="R39" s="7">
        <v>1</v>
      </c>
      <c r="T39" s="7"/>
      <c r="U39" s="7"/>
      <c r="V39" s="7">
        <v>3</v>
      </c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12.75">
      <c r="A40" t="s">
        <v>72</v>
      </c>
      <c r="B40" s="7">
        <f t="shared" si="4"/>
        <v>4</v>
      </c>
      <c r="C40" s="7"/>
      <c r="D40" s="7"/>
      <c r="E40" s="7"/>
      <c r="F40" s="7"/>
      <c r="G40" s="7"/>
      <c r="H40" s="7">
        <v>1</v>
      </c>
      <c r="I40" s="7"/>
      <c r="J40" s="7"/>
      <c r="K40" s="7"/>
      <c r="L40" s="7">
        <v>1</v>
      </c>
      <c r="M40" s="7"/>
      <c r="N40" s="7"/>
      <c r="O40" s="7">
        <v>1</v>
      </c>
      <c r="P40" s="7"/>
      <c r="Q40" s="7"/>
      <c r="R40" s="7"/>
      <c r="T40" s="7"/>
      <c r="U40" s="7"/>
      <c r="V40" s="7">
        <v>1</v>
      </c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12.75">
      <c r="A41" t="s">
        <v>71</v>
      </c>
      <c r="B41" s="7">
        <f t="shared" si="4"/>
        <v>7</v>
      </c>
      <c r="C41" s="7"/>
      <c r="D41" s="7"/>
      <c r="E41" s="7"/>
      <c r="F41" s="7"/>
      <c r="G41" s="7"/>
      <c r="H41" s="7">
        <v>2</v>
      </c>
      <c r="I41" s="7"/>
      <c r="J41" s="7"/>
      <c r="K41" s="7"/>
      <c r="L41" s="7">
        <v>1</v>
      </c>
      <c r="M41" s="7"/>
      <c r="N41" s="7"/>
      <c r="O41" s="7">
        <v>1</v>
      </c>
      <c r="P41" s="7"/>
      <c r="Q41" s="7"/>
      <c r="R41" s="7"/>
      <c r="T41" s="7"/>
      <c r="U41" s="7"/>
      <c r="V41" s="7">
        <v>3</v>
      </c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12.75">
      <c r="A42" t="s">
        <v>117</v>
      </c>
      <c r="B42" s="7">
        <f t="shared" si="4"/>
        <v>2</v>
      </c>
      <c r="C42" s="7"/>
      <c r="D42" s="7"/>
      <c r="E42" s="7"/>
      <c r="F42" s="7"/>
      <c r="G42" s="7"/>
      <c r="H42" s="7"/>
      <c r="I42" s="7"/>
      <c r="J42" s="7"/>
      <c r="K42" s="7"/>
      <c r="L42" s="7">
        <v>1</v>
      </c>
      <c r="M42" s="7"/>
      <c r="N42" s="7"/>
      <c r="O42" s="7"/>
      <c r="P42" s="7"/>
      <c r="Q42" s="7"/>
      <c r="R42" s="7"/>
      <c r="T42" s="7"/>
      <c r="U42" s="7"/>
      <c r="V42" s="7">
        <v>1</v>
      </c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12.75">
      <c r="A43" t="s">
        <v>37</v>
      </c>
      <c r="B43" s="7">
        <f t="shared" si="4"/>
        <v>7</v>
      </c>
      <c r="C43" s="7"/>
      <c r="D43" s="7"/>
      <c r="E43" s="7"/>
      <c r="F43" s="7"/>
      <c r="G43" s="7"/>
      <c r="H43" s="7">
        <v>2</v>
      </c>
      <c r="I43" s="7"/>
      <c r="J43" s="7"/>
      <c r="K43" s="7"/>
      <c r="L43" s="7">
        <v>1</v>
      </c>
      <c r="M43" s="7"/>
      <c r="N43" s="7"/>
      <c r="O43" s="7">
        <v>3</v>
      </c>
      <c r="P43" s="7"/>
      <c r="Q43" s="7"/>
      <c r="R43" s="7"/>
      <c r="T43" s="7"/>
      <c r="U43" s="7"/>
      <c r="V43" s="7">
        <v>1</v>
      </c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12.75">
      <c r="A44" t="s">
        <v>38</v>
      </c>
      <c r="B44" s="7">
        <f t="shared" si="4"/>
        <v>10</v>
      </c>
      <c r="C44" s="7"/>
      <c r="D44" s="7"/>
      <c r="E44" s="7"/>
      <c r="F44" s="7"/>
      <c r="G44" s="7"/>
      <c r="H44" s="7">
        <v>3</v>
      </c>
      <c r="I44" s="7"/>
      <c r="J44" s="7"/>
      <c r="K44" s="7"/>
      <c r="L44" s="7">
        <v>2</v>
      </c>
      <c r="M44" s="7"/>
      <c r="N44" s="7"/>
      <c r="O44" s="7">
        <v>1</v>
      </c>
      <c r="P44" s="7"/>
      <c r="Q44" s="7"/>
      <c r="R44" s="7"/>
      <c r="T44" s="7"/>
      <c r="U44" s="7"/>
      <c r="V44" s="7">
        <v>2</v>
      </c>
      <c r="W44" s="7"/>
      <c r="X44" s="7"/>
      <c r="Y44" s="7">
        <v>2</v>
      </c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12.75">
      <c r="A45" t="s">
        <v>39</v>
      </c>
      <c r="B45" s="7">
        <f t="shared" si="4"/>
        <v>6</v>
      </c>
      <c r="C45" s="7"/>
      <c r="D45" s="7"/>
      <c r="E45" s="7"/>
      <c r="F45" s="7"/>
      <c r="G45" s="7"/>
      <c r="H45" s="7">
        <v>1</v>
      </c>
      <c r="I45" s="7"/>
      <c r="J45" s="7"/>
      <c r="K45" s="7"/>
      <c r="L45" s="7"/>
      <c r="M45" s="7"/>
      <c r="N45" s="7"/>
      <c r="O45" s="7">
        <v>1</v>
      </c>
      <c r="P45" s="7"/>
      <c r="Q45" s="7"/>
      <c r="R45" s="7"/>
      <c r="T45" s="7"/>
      <c r="U45" s="7"/>
      <c r="V45" s="7">
        <v>1</v>
      </c>
      <c r="W45" s="7"/>
      <c r="X45" s="7"/>
      <c r="Y45" s="7">
        <v>1</v>
      </c>
      <c r="Z45" s="7"/>
      <c r="AA45" s="7"/>
      <c r="AB45" s="7"/>
      <c r="AC45" s="7"/>
      <c r="AD45" s="7"/>
      <c r="AE45" s="7"/>
      <c r="AF45" s="7"/>
      <c r="AG45" s="7"/>
      <c r="AH45" s="7">
        <v>1</v>
      </c>
      <c r="AI45" s="7">
        <v>1</v>
      </c>
      <c r="AJ45" s="7"/>
      <c r="AK45" s="7"/>
      <c r="AL45" s="7"/>
    </row>
    <row r="46" spans="1:38" ht="12.75">
      <c r="A46" t="s">
        <v>40</v>
      </c>
      <c r="B46" s="7">
        <f t="shared" si="4"/>
        <v>4</v>
      </c>
      <c r="C46" s="7"/>
      <c r="D46" s="7"/>
      <c r="E46" s="7"/>
      <c r="F46" s="7"/>
      <c r="G46" s="7"/>
      <c r="H46" s="7">
        <v>1</v>
      </c>
      <c r="I46" s="7"/>
      <c r="J46" s="7"/>
      <c r="K46" s="7"/>
      <c r="L46" s="7">
        <v>1</v>
      </c>
      <c r="M46" s="7"/>
      <c r="N46" s="7"/>
      <c r="O46" s="7">
        <v>1</v>
      </c>
      <c r="P46" s="7"/>
      <c r="Q46" s="7"/>
      <c r="R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>
        <v>1</v>
      </c>
    </row>
    <row r="47" spans="1:38" ht="12.75">
      <c r="A47" t="s">
        <v>41</v>
      </c>
      <c r="B47" s="7">
        <f t="shared" si="4"/>
        <v>10</v>
      </c>
      <c r="C47" s="7"/>
      <c r="D47" s="7"/>
      <c r="E47" s="7"/>
      <c r="F47" s="7"/>
      <c r="G47" s="7"/>
      <c r="H47" s="7">
        <v>4</v>
      </c>
      <c r="I47" s="7"/>
      <c r="J47" s="7"/>
      <c r="K47" s="7"/>
      <c r="L47" s="7">
        <v>2</v>
      </c>
      <c r="M47" s="7"/>
      <c r="N47" s="7"/>
      <c r="O47" s="7"/>
      <c r="P47" s="7"/>
      <c r="Q47" s="7"/>
      <c r="R47" s="7"/>
      <c r="T47" s="7"/>
      <c r="U47" s="7"/>
      <c r="V47" s="7">
        <v>2</v>
      </c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>
        <v>2</v>
      </c>
      <c r="AJ47" s="7"/>
      <c r="AK47" s="7"/>
      <c r="AL47" s="7"/>
    </row>
    <row r="48" spans="1:38" ht="12.75">
      <c r="A48" t="s">
        <v>74</v>
      </c>
      <c r="B48" s="7">
        <f t="shared" si="4"/>
        <v>18</v>
      </c>
      <c r="C48" s="7"/>
      <c r="D48" s="7"/>
      <c r="E48" s="7"/>
      <c r="F48" s="7"/>
      <c r="G48" s="7"/>
      <c r="H48" s="7">
        <v>7</v>
      </c>
      <c r="I48" s="7"/>
      <c r="J48" s="7"/>
      <c r="K48" s="7"/>
      <c r="L48" s="7"/>
      <c r="M48" s="7">
        <v>1</v>
      </c>
      <c r="N48" s="7"/>
      <c r="O48" s="7">
        <v>3</v>
      </c>
      <c r="P48" s="7"/>
      <c r="Q48" s="7"/>
      <c r="R48" s="7">
        <v>2</v>
      </c>
      <c r="S48" s="91" t="s">
        <v>118</v>
      </c>
      <c r="T48" s="7">
        <v>2</v>
      </c>
      <c r="U48" s="7"/>
      <c r="V48" s="7">
        <v>1</v>
      </c>
      <c r="W48" s="7"/>
      <c r="X48" s="7">
        <v>1</v>
      </c>
      <c r="Y48" s="7">
        <v>1</v>
      </c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2.75">
      <c r="A49" t="s">
        <v>73</v>
      </c>
      <c r="B49" s="7">
        <f t="shared" si="4"/>
        <v>9</v>
      </c>
      <c r="C49" s="7"/>
      <c r="D49" s="7"/>
      <c r="E49" s="7"/>
      <c r="F49" s="7"/>
      <c r="G49" s="7"/>
      <c r="H49" s="7">
        <v>3</v>
      </c>
      <c r="I49" s="7"/>
      <c r="J49" s="7"/>
      <c r="K49" s="7"/>
      <c r="L49" s="7">
        <v>2</v>
      </c>
      <c r="M49" s="7">
        <v>1</v>
      </c>
      <c r="N49" s="7"/>
      <c r="O49" s="7">
        <v>1</v>
      </c>
      <c r="P49" s="7"/>
      <c r="Q49" s="7"/>
      <c r="R49" s="7"/>
      <c r="T49" s="7"/>
      <c r="U49" s="7"/>
      <c r="V49" s="7">
        <v>2</v>
      </c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2.75">
      <c r="A50" t="s">
        <v>42</v>
      </c>
      <c r="B50" s="7">
        <f t="shared" si="4"/>
        <v>9</v>
      </c>
      <c r="C50" s="7"/>
      <c r="D50" s="7"/>
      <c r="E50" s="7"/>
      <c r="F50" s="7"/>
      <c r="G50" s="7"/>
      <c r="H50" s="7">
        <v>5</v>
      </c>
      <c r="I50" s="7"/>
      <c r="J50" s="7"/>
      <c r="K50" s="7"/>
      <c r="L50" s="7">
        <v>2</v>
      </c>
      <c r="M50" s="7"/>
      <c r="N50" s="7"/>
      <c r="O50" s="7">
        <v>1</v>
      </c>
      <c r="P50" s="7"/>
      <c r="Q50" s="7"/>
      <c r="R50" s="7"/>
      <c r="T50" s="7"/>
      <c r="U50" s="7"/>
      <c r="V50" s="7">
        <v>1</v>
      </c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12.75">
      <c r="A51" t="s">
        <v>43</v>
      </c>
      <c r="B51" s="7">
        <f t="shared" si="4"/>
        <v>14</v>
      </c>
      <c r="C51" s="7"/>
      <c r="D51" s="7"/>
      <c r="E51" s="7"/>
      <c r="F51" s="7"/>
      <c r="G51" s="7"/>
      <c r="H51" s="7">
        <v>8</v>
      </c>
      <c r="I51" s="7"/>
      <c r="J51" s="7"/>
      <c r="K51" s="7"/>
      <c r="L51" s="7">
        <v>1</v>
      </c>
      <c r="M51" s="7">
        <v>1</v>
      </c>
      <c r="N51" s="7"/>
      <c r="O51" s="7"/>
      <c r="P51" s="7"/>
      <c r="Q51" s="7"/>
      <c r="R51" s="7">
        <v>1</v>
      </c>
      <c r="T51" s="7"/>
      <c r="U51" s="7"/>
      <c r="V51" s="7">
        <v>2</v>
      </c>
      <c r="W51" s="7"/>
      <c r="X51" s="7"/>
      <c r="Y51" s="7">
        <v>1</v>
      </c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12.75">
      <c r="A52" t="s">
        <v>44</v>
      </c>
      <c r="B52" s="7">
        <f t="shared" si="4"/>
        <v>7</v>
      </c>
      <c r="C52" s="7"/>
      <c r="D52" s="7"/>
      <c r="E52" s="7"/>
      <c r="F52" s="7"/>
      <c r="G52" s="7"/>
      <c r="H52" s="7">
        <v>3</v>
      </c>
      <c r="I52" s="7"/>
      <c r="J52" s="7"/>
      <c r="K52" s="7"/>
      <c r="L52" s="7"/>
      <c r="M52" s="7"/>
      <c r="N52" s="7"/>
      <c r="O52" s="7"/>
      <c r="P52" s="7"/>
      <c r="Q52" s="7"/>
      <c r="R52" s="7"/>
      <c r="T52" s="7"/>
      <c r="U52" s="7"/>
      <c r="V52" s="7">
        <v>4</v>
      </c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2.75">
      <c r="A53" t="s">
        <v>75</v>
      </c>
      <c r="B53" s="7">
        <f t="shared" si="4"/>
        <v>6</v>
      </c>
      <c r="C53" s="7">
        <v>1</v>
      </c>
      <c r="D53" s="7"/>
      <c r="E53" s="7"/>
      <c r="F53" s="7"/>
      <c r="G53" s="7"/>
      <c r="H53" s="7">
        <v>1</v>
      </c>
      <c r="I53" s="7"/>
      <c r="J53" s="7"/>
      <c r="K53" s="7"/>
      <c r="L53" s="7"/>
      <c r="M53" s="7"/>
      <c r="N53" s="7"/>
      <c r="O53" s="7"/>
      <c r="P53" s="7"/>
      <c r="Q53" s="7"/>
      <c r="R53" s="7"/>
      <c r="T53" s="7"/>
      <c r="U53" s="7"/>
      <c r="V53" s="7">
        <v>4</v>
      </c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12.75">
      <c r="A54" t="s">
        <v>76</v>
      </c>
      <c r="B54" s="7">
        <f t="shared" si="4"/>
        <v>10</v>
      </c>
      <c r="C54" s="7"/>
      <c r="D54" s="7"/>
      <c r="E54" s="7"/>
      <c r="F54" s="7"/>
      <c r="G54" s="7"/>
      <c r="H54" s="7">
        <v>4</v>
      </c>
      <c r="I54" s="7"/>
      <c r="J54" s="7"/>
      <c r="K54" s="7"/>
      <c r="L54" s="7"/>
      <c r="M54" s="7">
        <v>1</v>
      </c>
      <c r="N54" s="7"/>
      <c r="O54" s="7"/>
      <c r="P54" s="7"/>
      <c r="Q54" s="7"/>
      <c r="R54" s="7"/>
      <c r="T54" s="7"/>
      <c r="U54" s="7"/>
      <c r="V54" s="7">
        <v>3</v>
      </c>
      <c r="W54" s="7"/>
      <c r="X54" s="7"/>
      <c r="Y54" s="7">
        <v>2</v>
      </c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2.75">
      <c r="A55" t="s">
        <v>77</v>
      </c>
      <c r="B55" s="7">
        <f t="shared" si="4"/>
        <v>2</v>
      </c>
      <c r="C55" s="7"/>
      <c r="D55" s="7"/>
      <c r="E55" s="7"/>
      <c r="F55" s="7"/>
      <c r="G55" s="7"/>
      <c r="H55" s="7">
        <v>1</v>
      </c>
      <c r="I55" s="7"/>
      <c r="J55" s="7"/>
      <c r="K55" s="7"/>
      <c r="L55" s="7"/>
      <c r="M55" s="7"/>
      <c r="N55" s="7"/>
      <c r="O55" s="7"/>
      <c r="P55" s="7"/>
      <c r="Q55" s="7"/>
      <c r="R55" s="7"/>
      <c r="T55" s="7"/>
      <c r="U55" s="7"/>
      <c r="V55" s="7">
        <v>1</v>
      </c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2.75">
      <c r="A56" t="s">
        <v>78</v>
      </c>
      <c r="B56" s="7">
        <f t="shared" si="4"/>
        <v>10</v>
      </c>
      <c r="C56" s="7"/>
      <c r="D56" s="7"/>
      <c r="E56" s="7"/>
      <c r="F56" s="7"/>
      <c r="G56" s="7"/>
      <c r="H56" s="7">
        <v>7</v>
      </c>
      <c r="I56" s="7"/>
      <c r="J56" s="7"/>
      <c r="K56" s="7"/>
      <c r="L56" s="7">
        <v>1</v>
      </c>
      <c r="M56" s="7"/>
      <c r="N56" s="7"/>
      <c r="O56" s="7"/>
      <c r="P56" s="7">
        <v>1</v>
      </c>
      <c r="Q56" s="7"/>
      <c r="R56" s="7"/>
      <c r="T56" s="7"/>
      <c r="U56" s="7"/>
      <c r="V56" s="7">
        <v>1</v>
      </c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2.75">
      <c r="A57" t="s">
        <v>45</v>
      </c>
      <c r="B57" s="7">
        <f t="shared" si="4"/>
        <v>10</v>
      </c>
      <c r="C57" s="7">
        <v>1</v>
      </c>
      <c r="D57" s="7"/>
      <c r="E57" s="7"/>
      <c r="F57" s="7"/>
      <c r="G57" s="7"/>
      <c r="H57" s="7">
        <v>3</v>
      </c>
      <c r="I57" s="7"/>
      <c r="J57" s="7"/>
      <c r="K57" s="7"/>
      <c r="L57" s="7">
        <v>1</v>
      </c>
      <c r="M57" s="7"/>
      <c r="N57" s="7"/>
      <c r="O57" s="7"/>
      <c r="P57" s="7"/>
      <c r="Q57" s="7"/>
      <c r="R57" s="7"/>
      <c r="T57" s="7"/>
      <c r="U57" s="7"/>
      <c r="V57" s="7">
        <v>4</v>
      </c>
      <c r="W57" s="7"/>
      <c r="X57" s="7"/>
      <c r="Y57" s="7">
        <v>1</v>
      </c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12.75">
      <c r="A58" t="s">
        <v>80</v>
      </c>
      <c r="B58" s="7">
        <f t="shared" si="4"/>
        <v>4</v>
      </c>
      <c r="C58" s="7"/>
      <c r="D58" s="7"/>
      <c r="E58" s="7"/>
      <c r="F58" s="7"/>
      <c r="G58" s="7"/>
      <c r="H58" s="7">
        <v>1</v>
      </c>
      <c r="I58" s="7"/>
      <c r="J58" s="7"/>
      <c r="K58" s="7"/>
      <c r="L58" s="7">
        <v>1</v>
      </c>
      <c r="M58" s="7">
        <v>1</v>
      </c>
      <c r="N58" s="7"/>
      <c r="O58" s="7"/>
      <c r="P58" s="7"/>
      <c r="Q58" s="7"/>
      <c r="R58" s="7"/>
      <c r="T58" s="7"/>
      <c r="U58" s="7"/>
      <c r="V58" s="7">
        <v>1</v>
      </c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2.75">
      <c r="A59" t="s">
        <v>79</v>
      </c>
      <c r="B59" s="7">
        <f t="shared" si="4"/>
        <v>8</v>
      </c>
      <c r="C59" s="7"/>
      <c r="D59" s="7"/>
      <c r="E59" s="7"/>
      <c r="F59" s="7"/>
      <c r="G59" s="7"/>
      <c r="H59" s="7">
        <v>2</v>
      </c>
      <c r="I59" s="7"/>
      <c r="J59" s="7"/>
      <c r="K59" s="7"/>
      <c r="L59" s="7">
        <v>2</v>
      </c>
      <c r="M59" s="7"/>
      <c r="N59" s="7"/>
      <c r="O59" s="7">
        <v>1</v>
      </c>
      <c r="P59" s="7">
        <v>1</v>
      </c>
      <c r="Q59" s="7"/>
      <c r="R59" s="7"/>
      <c r="T59" s="7"/>
      <c r="U59" s="7"/>
      <c r="V59" s="7">
        <v>1</v>
      </c>
      <c r="W59" s="7"/>
      <c r="X59" s="7"/>
      <c r="Y59" s="7">
        <v>1</v>
      </c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2.75">
      <c r="A60" t="s">
        <v>46</v>
      </c>
      <c r="B60" s="7">
        <f t="shared" si="4"/>
        <v>13</v>
      </c>
      <c r="C60" s="7"/>
      <c r="D60" s="7"/>
      <c r="E60" s="7"/>
      <c r="F60" s="7"/>
      <c r="G60" s="7"/>
      <c r="H60" s="7">
        <v>9</v>
      </c>
      <c r="I60" s="7"/>
      <c r="J60" s="7"/>
      <c r="K60" s="7"/>
      <c r="L60" s="7"/>
      <c r="M60" s="7"/>
      <c r="N60" s="7"/>
      <c r="O60" s="7"/>
      <c r="P60" s="7">
        <v>1</v>
      </c>
      <c r="Q60" s="7"/>
      <c r="R60" s="7"/>
      <c r="T60" s="7"/>
      <c r="U60" s="7"/>
      <c r="V60" s="7"/>
      <c r="W60" s="7"/>
      <c r="X60" s="7"/>
      <c r="Y60" s="7">
        <v>3</v>
      </c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2.75">
      <c r="A61" t="s">
        <v>82</v>
      </c>
      <c r="B61" s="7">
        <f t="shared" si="4"/>
        <v>3</v>
      </c>
      <c r="C61" s="7"/>
      <c r="D61" s="7"/>
      <c r="E61" s="7"/>
      <c r="F61" s="7"/>
      <c r="G61" s="7"/>
      <c r="H61" s="7">
        <v>1</v>
      </c>
      <c r="I61" s="7"/>
      <c r="J61" s="7"/>
      <c r="K61" s="7"/>
      <c r="L61" s="7"/>
      <c r="M61" s="7"/>
      <c r="N61" s="7"/>
      <c r="O61" s="7"/>
      <c r="P61" s="7">
        <v>2</v>
      </c>
      <c r="Q61" s="7"/>
      <c r="R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12.75">
      <c r="A62" t="s">
        <v>81</v>
      </c>
      <c r="B62" s="7">
        <f t="shared" si="4"/>
        <v>9</v>
      </c>
      <c r="C62" s="7"/>
      <c r="D62" s="7"/>
      <c r="E62" s="7"/>
      <c r="F62" s="7"/>
      <c r="G62" s="7"/>
      <c r="H62" s="7">
        <v>4</v>
      </c>
      <c r="I62" s="7"/>
      <c r="J62" s="7"/>
      <c r="K62" s="7"/>
      <c r="L62" s="7">
        <v>2</v>
      </c>
      <c r="M62" s="7"/>
      <c r="N62" s="7"/>
      <c r="O62" s="7">
        <v>1</v>
      </c>
      <c r="P62" s="7">
        <v>1</v>
      </c>
      <c r="Q62" s="7"/>
      <c r="R62" s="7"/>
      <c r="T62" s="7"/>
      <c r="U62" s="7"/>
      <c r="V62" s="7">
        <v>1</v>
      </c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2.75">
      <c r="A63" t="s">
        <v>48</v>
      </c>
      <c r="B63" s="7">
        <f t="shared" si="4"/>
        <v>7</v>
      </c>
      <c r="C63" s="7"/>
      <c r="D63" s="7"/>
      <c r="E63" s="7"/>
      <c r="F63" s="7"/>
      <c r="G63" s="7"/>
      <c r="H63" s="7">
        <v>2</v>
      </c>
      <c r="I63" s="7"/>
      <c r="J63" s="7"/>
      <c r="K63" s="7"/>
      <c r="L63" s="7">
        <v>3</v>
      </c>
      <c r="M63" s="7"/>
      <c r="N63" s="7"/>
      <c r="O63" s="7"/>
      <c r="P63" s="7"/>
      <c r="Q63" s="7"/>
      <c r="R63" s="7"/>
      <c r="T63" s="7"/>
      <c r="U63" s="7"/>
      <c r="V63" s="7">
        <v>1</v>
      </c>
      <c r="W63" s="7"/>
      <c r="X63" s="7"/>
      <c r="Y63" s="7">
        <v>1</v>
      </c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2.75">
      <c r="A64" t="s">
        <v>83</v>
      </c>
      <c r="B64" s="7">
        <f t="shared" si="4"/>
        <v>1</v>
      </c>
      <c r="C64" s="7"/>
      <c r="D64" s="7"/>
      <c r="E64" s="7"/>
      <c r="F64" s="7"/>
      <c r="G64" s="7"/>
      <c r="H64" s="7"/>
      <c r="I64" s="7"/>
      <c r="J64" s="7"/>
      <c r="K64" s="7"/>
      <c r="L64" s="7">
        <v>1</v>
      </c>
      <c r="M64" s="7"/>
      <c r="N64" s="7"/>
      <c r="O64" s="7"/>
      <c r="P64" s="7"/>
      <c r="Q64" s="7"/>
      <c r="R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12.75">
      <c r="A65" t="s">
        <v>84</v>
      </c>
      <c r="B65" s="7">
        <f t="shared" si="4"/>
        <v>1</v>
      </c>
      <c r="C65" s="7"/>
      <c r="D65" s="7"/>
      <c r="E65" s="7"/>
      <c r="F65" s="7"/>
      <c r="G65" s="7"/>
      <c r="H65" s="7">
        <v>1</v>
      </c>
      <c r="I65" s="7"/>
      <c r="J65" s="7"/>
      <c r="K65" s="7"/>
      <c r="L65" s="7"/>
      <c r="M65" s="7"/>
      <c r="N65" s="7"/>
      <c r="O65" s="7"/>
      <c r="P65" s="7"/>
      <c r="Q65" s="7"/>
      <c r="R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12.75">
      <c r="A66" s="25" t="s">
        <v>85</v>
      </c>
      <c r="B66" s="7">
        <f t="shared" si="4"/>
        <v>5</v>
      </c>
      <c r="C66" s="18"/>
      <c r="D66" s="18"/>
      <c r="E66" s="18"/>
      <c r="F66" s="18"/>
      <c r="G66" s="18"/>
      <c r="H66" s="18">
        <v>2</v>
      </c>
      <c r="I66" s="18"/>
      <c r="J66" s="18"/>
      <c r="K66" s="18"/>
      <c r="L66" s="18"/>
      <c r="M66" s="18">
        <v>2</v>
      </c>
      <c r="N66" s="7"/>
      <c r="O66" s="7"/>
      <c r="P66" s="7"/>
      <c r="Q66" s="7"/>
      <c r="R66" s="7"/>
      <c r="T66" s="7"/>
      <c r="U66" s="7"/>
      <c r="V66" s="7">
        <v>1</v>
      </c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12.75">
      <c r="A67" s="25" t="s">
        <v>86</v>
      </c>
      <c r="B67" s="7">
        <f t="shared" si="4"/>
        <v>6</v>
      </c>
      <c r="C67" s="18"/>
      <c r="D67" s="18"/>
      <c r="E67" s="18"/>
      <c r="F67" s="18"/>
      <c r="G67" s="18"/>
      <c r="H67" s="18">
        <v>1</v>
      </c>
      <c r="I67" s="18"/>
      <c r="J67" s="18"/>
      <c r="K67" s="18"/>
      <c r="L67" s="18"/>
      <c r="M67" s="18"/>
      <c r="N67" s="7"/>
      <c r="O67" s="7"/>
      <c r="P67" s="7"/>
      <c r="Q67" s="7"/>
      <c r="R67" s="7"/>
      <c r="T67" s="7"/>
      <c r="U67" s="7"/>
      <c r="V67" s="7">
        <v>4</v>
      </c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>
        <v>1</v>
      </c>
      <c r="AI67" s="7"/>
      <c r="AJ67" s="7"/>
      <c r="AK67" s="7"/>
      <c r="AL67" s="7"/>
    </row>
    <row r="68" spans="1:38" ht="12.75">
      <c r="A68" t="s">
        <v>184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2:38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2:38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40" ht="12.75">
      <c r="A71" s="19" t="s">
        <v>50</v>
      </c>
      <c r="B71" s="17">
        <f aca="true" t="shared" si="5" ref="B71:B86">SUM(C71:AU71)</f>
        <v>47</v>
      </c>
      <c r="C71" s="17">
        <f>SUM(C5:C8)</f>
        <v>0</v>
      </c>
      <c r="D71" s="17">
        <f aca="true" t="shared" si="6" ref="D71:AL71">SUM(D5:D8)</f>
        <v>0</v>
      </c>
      <c r="E71" s="17"/>
      <c r="F71" s="17">
        <f t="shared" si="6"/>
        <v>0</v>
      </c>
      <c r="G71" s="17">
        <f>SUM(G5:G8)</f>
        <v>0</v>
      </c>
      <c r="H71" s="17">
        <f t="shared" si="6"/>
        <v>8</v>
      </c>
      <c r="I71" s="17">
        <f>SUM(I5:I8)</f>
        <v>0</v>
      </c>
      <c r="J71" s="17">
        <f>SUM(J5:J8)</f>
        <v>1</v>
      </c>
      <c r="K71" s="17">
        <f t="shared" si="6"/>
        <v>0</v>
      </c>
      <c r="L71" s="17">
        <f t="shared" si="6"/>
        <v>1</v>
      </c>
      <c r="M71" s="17">
        <f t="shared" si="6"/>
        <v>0</v>
      </c>
      <c r="N71" s="17">
        <f t="shared" si="6"/>
        <v>0</v>
      </c>
      <c r="O71" s="17">
        <f t="shared" si="6"/>
        <v>1</v>
      </c>
      <c r="P71" s="17">
        <f t="shared" si="6"/>
        <v>0</v>
      </c>
      <c r="Q71" s="17">
        <f t="shared" si="6"/>
        <v>14</v>
      </c>
      <c r="R71" s="17">
        <f t="shared" si="6"/>
        <v>1</v>
      </c>
      <c r="S71" s="97"/>
      <c r="T71" s="17">
        <f>SUM(T5:T8)</f>
        <v>0</v>
      </c>
      <c r="U71" s="17">
        <f>SUM(U5:U8)</f>
        <v>1</v>
      </c>
      <c r="V71" s="17">
        <f>SUM(V5:V8)</f>
        <v>11</v>
      </c>
      <c r="W71" s="17">
        <f t="shared" si="6"/>
        <v>0</v>
      </c>
      <c r="X71" s="17">
        <f>SUM(X5:X8)</f>
        <v>0</v>
      </c>
      <c r="Y71" s="17">
        <f>SUM(Y5:Y8)</f>
        <v>3</v>
      </c>
      <c r="Z71" s="17"/>
      <c r="AA71" s="17">
        <f>SUM(AA5:AA8)</f>
        <v>0</v>
      </c>
      <c r="AB71" s="17">
        <f>SUM(AB5:AB8)</f>
        <v>5</v>
      </c>
      <c r="AC71" s="17">
        <f t="shared" si="6"/>
        <v>0</v>
      </c>
      <c r="AD71" s="17">
        <f t="shared" si="6"/>
        <v>0</v>
      </c>
      <c r="AE71" s="17">
        <f t="shared" si="6"/>
        <v>0</v>
      </c>
      <c r="AF71" s="17">
        <f>SUM(AF5:AF8)</f>
        <v>0</v>
      </c>
      <c r="AG71" s="17">
        <f t="shared" si="6"/>
        <v>0</v>
      </c>
      <c r="AH71" s="17">
        <f>SUM(AH5:AH8)</f>
        <v>0</v>
      </c>
      <c r="AI71" s="17">
        <f t="shared" si="6"/>
        <v>0</v>
      </c>
      <c r="AJ71" s="17">
        <f t="shared" si="6"/>
        <v>0</v>
      </c>
      <c r="AK71" s="17">
        <f t="shared" si="6"/>
        <v>0</v>
      </c>
      <c r="AL71" s="17">
        <f t="shared" si="6"/>
        <v>0</v>
      </c>
      <c r="AM71" s="17">
        <f>SUM(AM5:AM8)</f>
        <v>1</v>
      </c>
      <c r="AN71" s="17">
        <f>SUM(AN5:AN8)</f>
        <v>0</v>
      </c>
    </row>
    <row r="72" spans="1:40" ht="12.75">
      <c r="A72" s="19" t="s">
        <v>51</v>
      </c>
      <c r="B72" s="17">
        <f t="shared" si="5"/>
        <v>16</v>
      </c>
      <c r="C72" s="17">
        <f>+C9</f>
        <v>0</v>
      </c>
      <c r="D72" s="17">
        <f aca="true" t="shared" si="7" ref="D72:AL72">+D9</f>
        <v>0</v>
      </c>
      <c r="E72" s="17"/>
      <c r="F72" s="17">
        <f t="shared" si="7"/>
        <v>0</v>
      </c>
      <c r="G72" s="17">
        <f>+G9</f>
        <v>0</v>
      </c>
      <c r="H72" s="17">
        <f t="shared" si="7"/>
        <v>4</v>
      </c>
      <c r="I72" s="17">
        <f>+I9</f>
        <v>0</v>
      </c>
      <c r="J72" s="17">
        <f>+J9</f>
        <v>0</v>
      </c>
      <c r="K72" s="17">
        <f t="shared" si="7"/>
        <v>0</v>
      </c>
      <c r="L72" s="17">
        <f t="shared" si="7"/>
        <v>4</v>
      </c>
      <c r="M72" s="17">
        <f t="shared" si="7"/>
        <v>2</v>
      </c>
      <c r="N72" s="17">
        <f t="shared" si="7"/>
        <v>0</v>
      </c>
      <c r="O72" s="17">
        <f t="shared" si="7"/>
        <v>0</v>
      </c>
      <c r="P72" s="17">
        <f t="shared" si="7"/>
        <v>2</v>
      </c>
      <c r="Q72" s="17">
        <f t="shared" si="7"/>
        <v>0</v>
      </c>
      <c r="R72" s="17">
        <f t="shared" si="7"/>
        <v>0</v>
      </c>
      <c r="S72" s="94">
        <f>+S9</f>
        <v>0</v>
      </c>
      <c r="T72" s="17">
        <f>+T9</f>
        <v>0</v>
      </c>
      <c r="U72" s="17">
        <f>+U9</f>
        <v>0</v>
      </c>
      <c r="V72" s="17">
        <f>+V9</f>
        <v>1</v>
      </c>
      <c r="W72" s="17">
        <f t="shared" si="7"/>
        <v>0</v>
      </c>
      <c r="X72" s="17">
        <f>+X9</f>
        <v>0</v>
      </c>
      <c r="Y72" s="17">
        <f>+Y9</f>
        <v>1</v>
      </c>
      <c r="Z72" s="17">
        <f>+Z9</f>
        <v>0</v>
      </c>
      <c r="AA72" s="17">
        <f>+AA9</f>
        <v>0</v>
      </c>
      <c r="AB72" s="17">
        <f>+AB9</f>
        <v>0</v>
      </c>
      <c r="AC72" s="17">
        <f t="shared" si="7"/>
        <v>0</v>
      </c>
      <c r="AD72" s="17">
        <f t="shared" si="7"/>
        <v>0</v>
      </c>
      <c r="AE72" s="17">
        <f t="shared" si="7"/>
        <v>0</v>
      </c>
      <c r="AF72" s="17">
        <f>+AF9</f>
        <v>0</v>
      </c>
      <c r="AG72" s="17">
        <f t="shared" si="7"/>
        <v>0</v>
      </c>
      <c r="AH72" s="17">
        <f>+AH9</f>
        <v>2</v>
      </c>
      <c r="AI72" s="17">
        <f t="shared" si="7"/>
        <v>0</v>
      </c>
      <c r="AJ72" s="17">
        <f t="shared" si="7"/>
        <v>0</v>
      </c>
      <c r="AK72" s="17">
        <f t="shared" si="7"/>
        <v>0</v>
      </c>
      <c r="AL72" s="17">
        <f t="shared" si="7"/>
        <v>0</v>
      </c>
      <c r="AM72" s="17">
        <f>+AM9</f>
        <v>0</v>
      </c>
      <c r="AN72" s="17">
        <f>+AN9</f>
        <v>0</v>
      </c>
    </row>
    <row r="73" spans="1:40" ht="12.75">
      <c r="A73" s="19" t="s">
        <v>13</v>
      </c>
      <c r="B73" s="17">
        <f t="shared" si="5"/>
        <v>22</v>
      </c>
      <c r="C73" s="17">
        <f>SUM(C10:C12)</f>
        <v>0</v>
      </c>
      <c r="D73" s="17">
        <f aca="true" t="shared" si="8" ref="D73:AL73">SUM(D10:D12)</f>
        <v>0</v>
      </c>
      <c r="E73" s="17"/>
      <c r="F73" s="17">
        <f t="shared" si="8"/>
        <v>0</v>
      </c>
      <c r="G73" s="17">
        <f>SUM(G10:G12)</f>
        <v>0</v>
      </c>
      <c r="H73" s="17">
        <f t="shared" si="8"/>
        <v>4</v>
      </c>
      <c r="I73" s="17">
        <f>SUM(I10:I12)</f>
        <v>0</v>
      </c>
      <c r="J73" s="17">
        <f>SUM(J10:J12)</f>
        <v>0</v>
      </c>
      <c r="K73" s="17">
        <f t="shared" si="8"/>
        <v>0</v>
      </c>
      <c r="L73" s="17">
        <f t="shared" si="8"/>
        <v>2</v>
      </c>
      <c r="M73" s="17">
        <f t="shared" si="8"/>
        <v>0</v>
      </c>
      <c r="N73" s="17">
        <f t="shared" si="8"/>
        <v>0</v>
      </c>
      <c r="O73" s="17">
        <f t="shared" si="8"/>
        <v>1</v>
      </c>
      <c r="P73" s="17">
        <f t="shared" si="8"/>
        <v>4</v>
      </c>
      <c r="Q73" s="17">
        <f t="shared" si="8"/>
        <v>0</v>
      </c>
      <c r="R73" s="17">
        <f t="shared" si="8"/>
        <v>1</v>
      </c>
      <c r="S73" s="94">
        <f>SUM(S10:S12)</f>
        <v>0</v>
      </c>
      <c r="T73" s="17">
        <f>SUM(T10:T12)</f>
        <v>1</v>
      </c>
      <c r="U73" s="17">
        <f>SUM(U10:U12)</f>
        <v>1</v>
      </c>
      <c r="V73" s="17">
        <f>SUM(V10:V12)</f>
        <v>1</v>
      </c>
      <c r="W73" s="17">
        <f t="shared" si="8"/>
        <v>0</v>
      </c>
      <c r="X73" s="17">
        <f>SUM(X10:X12)</f>
        <v>1</v>
      </c>
      <c r="Y73" s="17">
        <f>SUM(Y10:Y12)</f>
        <v>3</v>
      </c>
      <c r="Z73" s="17">
        <f>SUM(Z10:Z12)</f>
        <v>0</v>
      </c>
      <c r="AA73" s="17">
        <f>SUM(AA10:AA12)</f>
        <v>0</v>
      </c>
      <c r="AB73" s="17">
        <f>SUM(AB10:AB12)</f>
        <v>0</v>
      </c>
      <c r="AC73" s="17">
        <f t="shared" si="8"/>
        <v>0</v>
      </c>
      <c r="AD73" s="17">
        <f t="shared" si="8"/>
        <v>0</v>
      </c>
      <c r="AE73" s="17">
        <f t="shared" si="8"/>
        <v>0</v>
      </c>
      <c r="AF73" s="17">
        <f>SUM(AF10:AF12)</f>
        <v>0</v>
      </c>
      <c r="AG73" s="17">
        <f t="shared" si="8"/>
        <v>0</v>
      </c>
      <c r="AH73" s="17">
        <f>SUM(AH10:AH12)</f>
        <v>2</v>
      </c>
      <c r="AI73" s="17">
        <f t="shared" si="8"/>
        <v>0</v>
      </c>
      <c r="AJ73" s="17">
        <f t="shared" si="8"/>
        <v>0</v>
      </c>
      <c r="AK73" s="17">
        <f t="shared" si="8"/>
        <v>1</v>
      </c>
      <c r="AL73" s="17">
        <f t="shared" si="8"/>
        <v>0</v>
      </c>
      <c r="AM73" s="17">
        <f>SUM(AM10:AM12)</f>
        <v>0</v>
      </c>
      <c r="AN73" s="17">
        <f>SUM(AN10:AN12)</f>
        <v>0</v>
      </c>
    </row>
    <row r="74" spans="1:40" ht="12.75">
      <c r="A74" s="19" t="s">
        <v>52</v>
      </c>
      <c r="B74" s="17">
        <f t="shared" si="5"/>
        <v>41</v>
      </c>
      <c r="C74" s="17">
        <f>SUM(C13:C20)</f>
        <v>0</v>
      </c>
      <c r="D74" s="17">
        <f aca="true" t="shared" si="9" ref="D74:AL74">SUM(D13:D20)</f>
        <v>0</v>
      </c>
      <c r="E74" s="17"/>
      <c r="F74" s="17">
        <f t="shared" si="9"/>
        <v>0</v>
      </c>
      <c r="G74" s="17">
        <f>SUM(G13:G20)</f>
        <v>0</v>
      </c>
      <c r="H74" s="17">
        <f t="shared" si="9"/>
        <v>5</v>
      </c>
      <c r="I74" s="17">
        <f>SUM(I13:I20)</f>
        <v>0</v>
      </c>
      <c r="J74" s="17">
        <f>SUM(J13:J20)</f>
        <v>0</v>
      </c>
      <c r="K74" s="17">
        <f t="shared" si="9"/>
        <v>0</v>
      </c>
      <c r="L74" s="17">
        <f t="shared" si="9"/>
        <v>7</v>
      </c>
      <c r="M74" s="17">
        <f t="shared" si="9"/>
        <v>3</v>
      </c>
      <c r="N74" s="17">
        <f t="shared" si="9"/>
        <v>0</v>
      </c>
      <c r="O74" s="17">
        <f t="shared" si="9"/>
        <v>4</v>
      </c>
      <c r="P74" s="17">
        <f t="shared" si="9"/>
        <v>0</v>
      </c>
      <c r="Q74" s="17">
        <f t="shared" si="9"/>
        <v>0</v>
      </c>
      <c r="R74" s="17">
        <f t="shared" si="9"/>
        <v>0</v>
      </c>
      <c r="S74" s="94"/>
      <c r="T74" s="17">
        <f>SUM(T13:T20)</f>
        <v>1</v>
      </c>
      <c r="U74" s="17">
        <f>SUM(U13:U20)</f>
        <v>3</v>
      </c>
      <c r="V74" s="17">
        <f>SUM(V13:V20)</f>
        <v>3</v>
      </c>
      <c r="W74" s="17">
        <f t="shared" si="9"/>
        <v>0</v>
      </c>
      <c r="X74" s="17">
        <f>SUM(X13:X20)</f>
        <v>1</v>
      </c>
      <c r="Y74" s="17">
        <f>SUM(Y13:Y20)</f>
        <v>2</v>
      </c>
      <c r="Z74" s="17">
        <f>SUM(Z13:Z20)</f>
        <v>0</v>
      </c>
      <c r="AA74" s="17">
        <f>SUM(AA13:AA20)</f>
        <v>0</v>
      </c>
      <c r="AB74" s="17">
        <f>SUM(AB13:AB20)</f>
        <v>0</v>
      </c>
      <c r="AC74" s="17">
        <f t="shared" si="9"/>
        <v>0</v>
      </c>
      <c r="AD74" s="17">
        <f t="shared" si="9"/>
        <v>0</v>
      </c>
      <c r="AE74" s="17">
        <f t="shared" si="9"/>
        <v>0</v>
      </c>
      <c r="AF74" s="17">
        <f>SUM(AF13:AF20)</f>
        <v>0</v>
      </c>
      <c r="AG74" s="17">
        <f t="shared" si="9"/>
        <v>0</v>
      </c>
      <c r="AH74" s="17">
        <f>SUM(AH13:AH20)</f>
        <v>9</v>
      </c>
      <c r="AI74" s="17">
        <f t="shared" si="9"/>
        <v>1</v>
      </c>
      <c r="AJ74" s="17">
        <f t="shared" si="9"/>
        <v>0</v>
      </c>
      <c r="AK74" s="17">
        <f t="shared" si="9"/>
        <v>2</v>
      </c>
      <c r="AL74" s="17">
        <f t="shared" si="9"/>
        <v>0</v>
      </c>
      <c r="AM74" s="17">
        <f>SUM(AM13:AM20)</f>
        <v>0</v>
      </c>
      <c r="AN74" s="17">
        <f>SUM(AN13:AN20)</f>
        <v>0</v>
      </c>
    </row>
    <row r="75" spans="1:40" ht="12.75">
      <c r="A75" s="19" t="s">
        <v>53</v>
      </c>
      <c r="B75" s="17">
        <f t="shared" si="5"/>
        <v>17</v>
      </c>
      <c r="C75" s="17">
        <f>SUM(C21:C24)</f>
        <v>0</v>
      </c>
      <c r="D75" s="17">
        <f aca="true" t="shared" si="10" ref="D75:AL75">SUM(D21:D24)</f>
        <v>0</v>
      </c>
      <c r="E75" s="17"/>
      <c r="F75" s="17">
        <f t="shared" si="10"/>
        <v>0</v>
      </c>
      <c r="G75" s="17">
        <f>SUM(G21:G24)</f>
        <v>0</v>
      </c>
      <c r="H75" s="17">
        <f t="shared" si="10"/>
        <v>3</v>
      </c>
      <c r="I75" s="17">
        <f t="shared" si="10"/>
        <v>0</v>
      </c>
      <c r="J75" s="17">
        <f>SUM(J21:J24)</f>
        <v>0</v>
      </c>
      <c r="K75" s="17">
        <f t="shared" si="10"/>
        <v>0</v>
      </c>
      <c r="L75" s="17">
        <f t="shared" si="10"/>
        <v>3</v>
      </c>
      <c r="M75" s="17">
        <f t="shared" si="10"/>
        <v>0</v>
      </c>
      <c r="N75" s="17">
        <f t="shared" si="10"/>
        <v>0</v>
      </c>
      <c r="O75" s="17">
        <f t="shared" si="10"/>
        <v>0</v>
      </c>
      <c r="P75" s="17">
        <f t="shared" si="10"/>
        <v>0</v>
      </c>
      <c r="Q75" s="17">
        <f t="shared" si="10"/>
        <v>0</v>
      </c>
      <c r="R75" s="17">
        <f t="shared" si="10"/>
        <v>0</v>
      </c>
      <c r="S75" s="94">
        <f t="shared" si="10"/>
        <v>0</v>
      </c>
      <c r="T75" s="17">
        <f t="shared" si="10"/>
        <v>0</v>
      </c>
      <c r="U75" s="17">
        <f t="shared" si="10"/>
        <v>0</v>
      </c>
      <c r="V75" s="17">
        <f t="shared" si="10"/>
        <v>1</v>
      </c>
      <c r="W75" s="17">
        <f t="shared" si="10"/>
        <v>0</v>
      </c>
      <c r="X75" s="17">
        <f t="shared" si="10"/>
        <v>0</v>
      </c>
      <c r="Y75" s="17">
        <f t="shared" si="10"/>
        <v>0</v>
      </c>
      <c r="Z75" s="17">
        <f t="shared" si="10"/>
        <v>0</v>
      </c>
      <c r="AA75" s="17">
        <f>SUM(AA21:AA24)</f>
        <v>0</v>
      </c>
      <c r="AB75" s="17">
        <f t="shared" si="10"/>
        <v>0</v>
      </c>
      <c r="AC75" s="17">
        <f t="shared" si="10"/>
        <v>0</v>
      </c>
      <c r="AD75" s="17">
        <f t="shared" si="10"/>
        <v>0</v>
      </c>
      <c r="AE75" s="17">
        <f t="shared" si="10"/>
        <v>6</v>
      </c>
      <c r="AF75" s="17">
        <f>SUM(AF21:AF24)</f>
        <v>1</v>
      </c>
      <c r="AG75" s="17">
        <f t="shared" si="10"/>
        <v>0</v>
      </c>
      <c r="AH75" s="17">
        <f t="shared" si="10"/>
        <v>0</v>
      </c>
      <c r="AI75" s="17">
        <f t="shared" si="10"/>
        <v>0</v>
      </c>
      <c r="AJ75" s="17">
        <f t="shared" si="10"/>
        <v>2</v>
      </c>
      <c r="AK75" s="17">
        <f t="shared" si="10"/>
        <v>0</v>
      </c>
      <c r="AL75" s="17">
        <f t="shared" si="10"/>
        <v>0</v>
      </c>
      <c r="AM75" s="17">
        <f>SUM(AM21:AM24)</f>
        <v>0</v>
      </c>
      <c r="AN75" s="17">
        <f>SUM(AN21:AN24)</f>
        <v>1</v>
      </c>
    </row>
    <row r="76" spans="1:40" ht="12.75">
      <c r="A76" s="19" t="s">
        <v>26</v>
      </c>
      <c r="B76" s="17">
        <f t="shared" si="5"/>
        <v>7</v>
      </c>
      <c r="C76" s="17">
        <f>C25</f>
        <v>0</v>
      </c>
      <c r="D76" s="17">
        <f aca="true" t="shared" si="11" ref="D76:AL76">D25</f>
        <v>0</v>
      </c>
      <c r="E76" s="17"/>
      <c r="F76" s="17">
        <f t="shared" si="11"/>
        <v>0</v>
      </c>
      <c r="G76" s="17">
        <f>G25</f>
        <v>0</v>
      </c>
      <c r="H76" s="17">
        <f t="shared" si="11"/>
        <v>0</v>
      </c>
      <c r="I76" s="17">
        <f>I25</f>
        <v>0</v>
      </c>
      <c r="J76" s="17">
        <f>J25</f>
        <v>0</v>
      </c>
      <c r="K76" s="17">
        <f t="shared" si="11"/>
        <v>0</v>
      </c>
      <c r="L76" s="17">
        <f t="shared" si="11"/>
        <v>1</v>
      </c>
      <c r="M76" s="17">
        <f t="shared" si="11"/>
        <v>0</v>
      </c>
      <c r="N76" s="17">
        <f t="shared" si="11"/>
        <v>0</v>
      </c>
      <c r="O76" s="17">
        <f t="shared" si="11"/>
        <v>1</v>
      </c>
      <c r="P76" s="17">
        <f t="shared" si="11"/>
        <v>0</v>
      </c>
      <c r="Q76" s="17">
        <f t="shared" si="11"/>
        <v>0</v>
      </c>
      <c r="R76" s="17">
        <f t="shared" si="11"/>
        <v>0</v>
      </c>
      <c r="S76" s="94">
        <f>S25</f>
        <v>0</v>
      </c>
      <c r="T76" s="17">
        <f>T25</f>
        <v>0</v>
      </c>
      <c r="U76" s="17">
        <f>U25</f>
        <v>0</v>
      </c>
      <c r="V76" s="17">
        <f>V25</f>
        <v>0</v>
      </c>
      <c r="W76" s="17">
        <f t="shared" si="11"/>
        <v>0</v>
      </c>
      <c r="X76" s="17">
        <f>X25</f>
        <v>0</v>
      </c>
      <c r="Y76" s="17">
        <f>Y25</f>
        <v>0</v>
      </c>
      <c r="Z76" s="17">
        <f>Z25</f>
        <v>0</v>
      </c>
      <c r="AA76" s="17">
        <f>AA25</f>
        <v>0</v>
      </c>
      <c r="AB76" s="17">
        <f>AB25</f>
        <v>0</v>
      </c>
      <c r="AC76" s="17">
        <f t="shared" si="11"/>
        <v>0</v>
      </c>
      <c r="AD76" s="17">
        <f t="shared" si="11"/>
        <v>0</v>
      </c>
      <c r="AE76" s="17">
        <f t="shared" si="11"/>
        <v>1</v>
      </c>
      <c r="AF76" s="17">
        <f>AF25</f>
        <v>2</v>
      </c>
      <c r="AG76" s="17">
        <f t="shared" si="11"/>
        <v>0</v>
      </c>
      <c r="AH76" s="17">
        <f>AH25</f>
        <v>0</v>
      </c>
      <c r="AI76" s="17">
        <f t="shared" si="11"/>
        <v>0</v>
      </c>
      <c r="AJ76" s="17">
        <f t="shared" si="11"/>
        <v>2</v>
      </c>
      <c r="AK76" s="17">
        <f t="shared" si="11"/>
        <v>0</v>
      </c>
      <c r="AL76" s="17">
        <f t="shared" si="11"/>
        <v>0</v>
      </c>
      <c r="AM76" s="17">
        <f>AM25</f>
        <v>0</v>
      </c>
      <c r="AN76" s="17">
        <f>AN25</f>
        <v>0</v>
      </c>
    </row>
    <row r="77" spans="1:40" ht="12.75">
      <c r="A77" s="19" t="s">
        <v>54</v>
      </c>
      <c r="B77" s="17">
        <f t="shared" si="5"/>
        <v>21</v>
      </c>
      <c r="C77" s="17">
        <f>SUM(C26:C29)</f>
        <v>0</v>
      </c>
      <c r="D77" s="17">
        <f aca="true" t="shared" si="12" ref="D77:AL77">SUM(D26:D29)</f>
        <v>0</v>
      </c>
      <c r="E77" s="17"/>
      <c r="F77" s="17">
        <f t="shared" si="12"/>
        <v>0</v>
      </c>
      <c r="G77" s="17">
        <f>SUM(G26:G29)</f>
        <v>0</v>
      </c>
      <c r="H77" s="17">
        <f t="shared" si="12"/>
        <v>2</v>
      </c>
      <c r="I77" s="17">
        <f>SUM(I26:I29)</f>
        <v>0</v>
      </c>
      <c r="J77" s="17">
        <f>SUM(J26:J29)</f>
        <v>0</v>
      </c>
      <c r="K77" s="17">
        <f t="shared" si="12"/>
        <v>0</v>
      </c>
      <c r="L77" s="17">
        <f t="shared" si="12"/>
        <v>6</v>
      </c>
      <c r="M77" s="17">
        <f t="shared" si="12"/>
        <v>0</v>
      </c>
      <c r="N77" s="17">
        <f t="shared" si="12"/>
        <v>0</v>
      </c>
      <c r="O77" s="17">
        <f t="shared" si="12"/>
        <v>1</v>
      </c>
      <c r="P77" s="17">
        <f t="shared" si="12"/>
        <v>1</v>
      </c>
      <c r="Q77" s="17">
        <f t="shared" si="12"/>
        <v>0</v>
      </c>
      <c r="R77" s="17">
        <f t="shared" si="12"/>
        <v>0</v>
      </c>
      <c r="S77" s="94">
        <f>SUM(S26:S29)</f>
        <v>0</v>
      </c>
      <c r="T77" s="17">
        <f>SUM(T26:T29)</f>
        <v>0</v>
      </c>
      <c r="U77" s="17">
        <f>SUM(U26:U29)</f>
        <v>0</v>
      </c>
      <c r="V77" s="17">
        <f>SUM(V26:V29)</f>
        <v>9</v>
      </c>
      <c r="W77" s="17">
        <f t="shared" si="12"/>
        <v>0</v>
      </c>
      <c r="X77" s="17">
        <f>SUM(X26:X29)</f>
        <v>0</v>
      </c>
      <c r="Y77" s="17">
        <f>SUM(Y26:Y29)</f>
        <v>1</v>
      </c>
      <c r="Z77" s="17">
        <f>SUM(Z26:Z29)</f>
        <v>0</v>
      </c>
      <c r="AA77" s="17">
        <f>SUM(AA26:AA29)</f>
        <v>0</v>
      </c>
      <c r="AB77" s="17">
        <f>SUM(AB26:AB29)</f>
        <v>0</v>
      </c>
      <c r="AC77" s="17">
        <f t="shared" si="12"/>
        <v>0</v>
      </c>
      <c r="AD77" s="17">
        <f t="shared" si="12"/>
        <v>0</v>
      </c>
      <c r="AE77" s="17">
        <f t="shared" si="12"/>
        <v>0</v>
      </c>
      <c r="AF77" s="17">
        <f>SUM(AF26:AF29)</f>
        <v>0</v>
      </c>
      <c r="AG77" s="17">
        <f t="shared" si="12"/>
        <v>0</v>
      </c>
      <c r="AH77" s="17">
        <f>SUM(AH26:AH29)</f>
        <v>0</v>
      </c>
      <c r="AI77" s="17">
        <f t="shared" si="12"/>
        <v>1</v>
      </c>
      <c r="AJ77" s="17">
        <f t="shared" si="12"/>
        <v>0</v>
      </c>
      <c r="AK77" s="17">
        <f t="shared" si="12"/>
        <v>0</v>
      </c>
      <c r="AL77" s="17">
        <f t="shared" si="12"/>
        <v>0</v>
      </c>
      <c r="AM77" s="17">
        <f>SUM(AM26:AM29)</f>
        <v>0</v>
      </c>
      <c r="AN77" s="17">
        <f>SUM(AN26:AN29)</f>
        <v>0</v>
      </c>
    </row>
    <row r="78" spans="1:40" ht="12.75">
      <c r="A78" s="19" t="s">
        <v>55</v>
      </c>
      <c r="B78" s="17">
        <f t="shared" si="5"/>
        <v>53</v>
      </c>
      <c r="C78" s="17">
        <f>SUM(C30:C34)</f>
        <v>0</v>
      </c>
      <c r="D78" s="17">
        <f aca="true" t="shared" si="13" ref="D78:AL78">SUM(D30:D34)</f>
        <v>2</v>
      </c>
      <c r="E78" s="17">
        <f t="shared" si="13"/>
        <v>2</v>
      </c>
      <c r="F78" s="17">
        <f t="shared" si="13"/>
        <v>0</v>
      </c>
      <c r="G78" s="17">
        <f>SUM(G30:G34)</f>
        <v>0</v>
      </c>
      <c r="H78" s="17">
        <f t="shared" si="13"/>
        <v>1</v>
      </c>
      <c r="I78" s="17">
        <f>SUM(I30:I34)</f>
        <v>4</v>
      </c>
      <c r="J78" s="17">
        <f>SUM(J30:J34)</f>
        <v>0</v>
      </c>
      <c r="K78" s="17">
        <f t="shared" si="13"/>
        <v>2</v>
      </c>
      <c r="L78" s="17">
        <f t="shared" si="13"/>
        <v>1</v>
      </c>
      <c r="M78" s="17">
        <f t="shared" si="13"/>
        <v>4</v>
      </c>
      <c r="N78" s="17">
        <f t="shared" si="13"/>
        <v>29</v>
      </c>
      <c r="O78" s="17">
        <f t="shared" si="13"/>
        <v>0</v>
      </c>
      <c r="P78" s="17">
        <f t="shared" si="13"/>
        <v>0</v>
      </c>
      <c r="Q78" s="17">
        <f t="shared" si="13"/>
        <v>0</v>
      </c>
      <c r="R78" s="17">
        <f t="shared" si="13"/>
        <v>0</v>
      </c>
      <c r="S78" s="94">
        <f>SUM(S30:S34)</f>
        <v>0</v>
      </c>
      <c r="T78" s="17">
        <f>SUM(T30:T34)</f>
        <v>0</v>
      </c>
      <c r="U78" s="17">
        <f>SUM(U30:U34)</f>
        <v>0</v>
      </c>
      <c r="V78" s="17">
        <f>SUM(V30:V34)</f>
        <v>3</v>
      </c>
      <c r="W78" s="21">
        <f t="shared" si="13"/>
        <v>0</v>
      </c>
      <c r="X78" s="20">
        <f>SUM(X30:X34)</f>
        <v>0</v>
      </c>
      <c r="Y78" s="17">
        <f>SUM(Y30:Y34)</f>
        <v>1</v>
      </c>
      <c r="Z78" s="17"/>
      <c r="AA78" s="17">
        <f>SUM(AA30:AA34)</f>
        <v>2</v>
      </c>
      <c r="AB78" s="17">
        <f>SUM(AB30:AB34)</f>
        <v>0</v>
      </c>
      <c r="AC78" s="17">
        <f t="shared" si="13"/>
        <v>2</v>
      </c>
      <c r="AD78" s="17">
        <f t="shared" si="13"/>
        <v>0</v>
      </c>
      <c r="AE78" s="17">
        <f t="shared" si="13"/>
        <v>0</v>
      </c>
      <c r="AF78" s="17">
        <f>SUM(AF30:AF34)</f>
        <v>0</v>
      </c>
      <c r="AG78" s="17">
        <f t="shared" si="13"/>
        <v>0</v>
      </c>
      <c r="AH78" s="17">
        <f>SUM(AH30:AH34)</f>
        <v>0</v>
      </c>
      <c r="AI78" s="17">
        <f t="shared" si="13"/>
        <v>0</v>
      </c>
      <c r="AJ78" s="17">
        <f t="shared" si="13"/>
        <v>0</v>
      </c>
      <c r="AK78" s="17">
        <f t="shared" si="13"/>
        <v>0</v>
      </c>
      <c r="AL78" s="17">
        <f t="shared" si="13"/>
        <v>0</v>
      </c>
      <c r="AM78" s="17">
        <f>SUM(AM30:AM34)</f>
        <v>0</v>
      </c>
      <c r="AN78" s="17">
        <f>SUM(AN30:AN34)</f>
        <v>0</v>
      </c>
    </row>
    <row r="79" spans="1:40" ht="12.75">
      <c r="A79" s="19" t="s">
        <v>56</v>
      </c>
      <c r="B79" s="17">
        <f t="shared" si="5"/>
        <v>7</v>
      </c>
      <c r="C79" s="17">
        <f>+C35</f>
        <v>0</v>
      </c>
      <c r="D79" s="17">
        <f aca="true" t="shared" si="14" ref="D79:AL79">+D35</f>
        <v>0</v>
      </c>
      <c r="E79" s="17"/>
      <c r="F79" s="17">
        <f t="shared" si="14"/>
        <v>0</v>
      </c>
      <c r="G79" s="17">
        <f>+G35</f>
        <v>0</v>
      </c>
      <c r="H79" s="17">
        <f t="shared" si="14"/>
        <v>2</v>
      </c>
      <c r="I79" s="17">
        <f t="shared" si="14"/>
        <v>0</v>
      </c>
      <c r="J79" s="17">
        <f>+J35</f>
        <v>0</v>
      </c>
      <c r="K79" s="17">
        <f t="shared" si="14"/>
        <v>0</v>
      </c>
      <c r="L79" s="17">
        <f t="shared" si="14"/>
        <v>0</v>
      </c>
      <c r="M79" s="17">
        <f t="shared" si="14"/>
        <v>0</v>
      </c>
      <c r="N79" s="17">
        <f t="shared" si="14"/>
        <v>0</v>
      </c>
      <c r="O79" s="17">
        <f t="shared" si="14"/>
        <v>1</v>
      </c>
      <c r="P79" s="17">
        <f>+P35</f>
        <v>0</v>
      </c>
      <c r="Q79" s="17">
        <f t="shared" si="14"/>
        <v>0</v>
      </c>
      <c r="R79" s="17">
        <f t="shared" si="14"/>
        <v>0</v>
      </c>
      <c r="S79" s="94">
        <f t="shared" si="14"/>
        <v>0</v>
      </c>
      <c r="T79" s="17">
        <f t="shared" si="14"/>
        <v>0</v>
      </c>
      <c r="U79" s="17">
        <f t="shared" si="14"/>
        <v>0</v>
      </c>
      <c r="V79" s="17">
        <f t="shared" si="14"/>
        <v>2</v>
      </c>
      <c r="W79" s="17">
        <f t="shared" si="14"/>
        <v>2</v>
      </c>
      <c r="X79" s="17">
        <f t="shared" si="14"/>
        <v>0</v>
      </c>
      <c r="Y79" s="17">
        <f t="shared" si="14"/>
        <v>0</v>
      </c>
      <c r="Z79" s="17">
        <f t="shared" si="14"/>
        <v>0</v>
      </c>
      <c r="AA79" s="17">
        <f>+AA35</f>
        <v>0</v>
      </c>
      <c r="AB79" s="17">
        <f t="shared" si="14"/>
        <v>0</v>
      </c>
      <c r="AC79" s="17">
        <f t="shared" si="14"/>
        <v>0</v>
      </c>
      <c r="AD79" s="17">
        <f t="shared" si="14"/>
        <v>0</v>
      </c>
      <c r="AE79" s="17">
        <f t="shared" si="14"/>
        <v>0</v>
      </c>
      <c r="AF79" s="17">
        <f>+AF35</f>
        <v>0</v>
      </c>
      <c r="AG79" s="17">
        <f t="shared" si="14"/>
        <v>0</v>
      </c>
      <c r="AH79" s="17">
        <f t="shared" si="14"/>
        <v>0</v>
      </c>
      <c r="AI79" s="17">
        <f t="shared" si="14"/>
        <v>0</v>
      </c>
      <c r="AJ79" s="17">
        <f t="shared" si="14"/>
        <v>0</v>
      </c>
      <c r="AK79" s="17">
        <f t="shared" si="14"/>
        <v>0</v>
      </c>
      <c r="AL79" s="17">
        <f t="shared" si="14"/>
        <v>0</v>
      </c>
      <c r="AM79" s="17">
        <f>+AM35</f>
        <v>0</v>
      </c>
      <c r="AN79" s="17">
        <f>+AN35</f>
        <v>0</v>
      </c>
    </row>
    <row r="80" spans="1:40" ht="12.75">
      <c r="A80" s="19" t="s">
        <v>34</v>
      </c>
      <c r="B80" s="17">
        <f t="shared" si="5"/>
        <v>37</v>
      </c>
      <c r="C80" s="17">
        <f>SUM(C36:C39)</f>
        <v>0</v>
      </c>
      <c r="D80" s="17">
        <f aca="true" t="shared" si="15" ref="D80:AL80">SUM(D36:D39)</f>
        <v>0</v>
      </c>
      <c r="E80" s="17"/>
      <c r="F80" s="17">
        <f t="shared" si="15"/>
        <v>0</v>
      </c>
      <c r="G80" s="17">
        <f>SUM(G36:G39)</f>
        <v>0</v>
      </c>
      <c r="H80" s="17">
        <f t="shared" si="15"/>
        <v>7</v>
      </c>
      <c r="I80" s="17">
        <f t="shared" si="15"/>
        <v>0</v>
      </c>
      <c r="J80" s="17">
        <f>SUM(J36:J39)</f>
        <v>0</v>
      </c>
      <c r="K80" s="17">
        <f t="shared" si="15"/>
        <v>0</v>
      </c>
      <c r="L80" s="17">
        <f t="shared" si="15"/>
        <v>9</v>
      </c>
      <c r="M80" s="17">
        <f t="shared" si="15"/>
        <v>0</v>
      </c>
      <c r="N80" s="17">
        <f t="shared" si="15"/>
        <v>0</v>
      </c>
      <c r="O80" s="17">
        <f t="shared" si="15"/>
        <v>2</v>
      </c>
      <c r="P80" s="17">
        <f>SUM(P36:P39)</f>
        <v>0</v>
      </c>
      <c r="Q80" s="17">
        <f t="shared" si="15"/>
        <v>0</v>
      </c>
      <c r="R80" s="17">
        <f t="shared" si="15"/>
        <v>1</v>
      </c>
      <c r="S80" s="94">
        <f t="shared" si="15"/>
        <v>0</v>
      </c>
      <c r="T80" s="17">
        <f t="shared" si="15"/>
        <v>0</v>
      </c>
      <c r="U80" s="17">
        <f t="shared" si="15"/>
        <v>0</v>
      </c>
      <c r="V80" s="17">
        <f t="shared" si="15"/>
        <v>16</v>
      </c>
      <c r="W80" s="17">
        <f t="shared" si="15"/>
        <v>0</v>
      </c>
      <c r="X80" s="17">
        <f t="shared" si="15"/>
        <v>1</v>
      </c>
      <c r="Y80" s="17">
        <f t="shared" si="15"/>
        <v>1</v>
      </c>
      <c r="Z80" s="17">
        <f t="shared" si="15"/>
        <v>0</v>
      </c>
      <c r="AA80" s="17">
        <f>SUM(AA36:AA39)</f>
        <v>0</v>
      </c>
      <c r="AB80" s="17">
        <f t="shared" si="15"/>
        <v>0</v>
      </c>
      <c r="AC80" s="17">
        <f t="shared" si="15"/>
        <v>0</v>
      </c>
      <c r="AD80" s="17">
        <f t="shared" si="15"/>
        <v>0</v>
      </c>
      <c r="AE80" s="17">
        <f t="shared" si="15"/>
        <v>0</v>
      </c>
      <c r="AF80" s="17">
        <f>SUM(AF36:AF39)</f>
        <v>0</v>
      </c>
      <c r="AG80" s="17">
        <f t="shared" si="15"/>
        <v>0</v>
      </c>
      <c r="AH80" s="17">
        <f t="shared" si="15"/>
        <v>0</v>
      </c>
      <c r="AI80" s="17">
        <f t="shared" si="15"/>
        <v>0</v>
      </c>
      <c r="AJ80" s="17">
        <f t="shared" si="15"/>
        <v>0</v>
      </c>
      <c r="AK80" s="17">
        <f t="shared" si="15"/>
        <v>0</v>
      </c>
      <c r="AL80" s="17">
        <f t="shared" si="15"/>
        <v>0</v>
      </c>
      <c r="AM80" s="17">
        <f>SUM(AM36:AM39)</f>
        <v>0</v>
      </c>
      <c r="AN80" s="17">
        <f>SUM(AN36:AN39)</f>
        <v>0</v>
      </c>
    </row>
    <row r="81" spans="1:40" ht="12.75">
      <c r="A81" s="19" t="s">
        <v>36</v>
      </c>
      <c r="B81" s="17">
        <f t="shared" si="5"/>
        <v>20</v>
      </c>
      <c r="C81" s="17">
        <f>SUM(C40:C43)</f>
        <v>0</v>
      </c>
      <c r="D81" s="17">
        <f aca="true" t="shared" si="16" ref="D81:AN81">SUM(D40:D43)</f>
        <v>0</v>
      </c>
      <c r="E81" s="17"/>
      <c r="F81" s="17">
        <f t="shared" si="16"/>
        <v>0</v>
      </c>
      <c r="G81" s="17">
        <f>SUM(G40:G43)</f>
        <v>0</v>
      </c>
      <c r="H81" s="17">
        <f t="shared" si="16"/>
        <v>5</v>
      </c>
      <c r="I81" s="17">
        <f t="shared" si="16"/>
        <v>0</v>
      </c>
      <c r="J81" s="17">
        <f>SUM(J40:J43)</f>
        <v>0</v>
      </c>
      <c r="K81" s="17">
        <f t="shared" si="16"/>
        <v>0</v>
      </c>
      <c r="L81" s="17">
        <f t="shared" si="16"/>
        <v>4</v>
      </c>
      <c r="M81" s="17">
        <f t="shared" si="16"/>
        <v>0</v>
      </c>
      <c r="N81" s="17">
        <f t="shared" si="16"/>
        <v>0</v>
      </c>
      <c r="O81" s="17">
        <f t="shared" si="16"/>
        <v>5</v>
      </c>
      <c r="P81" s="17">
        <f t="shared" si="16"/>
        <v>0</v>
      </c>
      <c r="Q81" s="17">
        <f t="shared" si="16"/>
        <v>0</v>
      </c>
      <c r="R81" s="17">
        <f t="shared" si="16"/>
        <v>0</v>
      </c>
      <c r="S81" s="94">
        <f t="shared" si="16"/>
        <v>0</v>
      </c>
      <c r="T81" s="17">
        <f t="shared" si="16"/>
        <v>0</v>
      </c>
      <c r="U81" s="17">
        <f t="shared" si="16"/>
        <v>0</v>
      </c>
      <c r="V81" s="17">
        <f t="shared" si="16"/>
        <v>6</v>
      </c>
      <c r="W81" s="17">
        <f t="shared" si="16"/>
        <v>0</v>
      </c>
      <c r="X81" s="17">
        <f t="shared" si="16"/>
        <v>0</v>
      </c>
      <c r="Y81" s="17">
        <f t="shared" si="16"/>
        <v>0</v>
      </c>
      <c r="Z81" s="17">
        <f t="shared" si="16"/>
        <v>0</v>
      </c>
      <c r="AA81" s="17">
        <f>SUM(AA40:AA43)</f>
        <v>0</v>
      </c>
      <c r="AB81" s="17">
        <f t="shared" si="16"/>
        <v>0</v>
      </c>
      <c r="AC81" s="17">
        <f t="shared" si="16"/>
        <v>0</v>
      </c>
      <c r="AD81" s="17">
        <f t="shared" si="16"/>
        <v>0</v>
      </c>
      <c r="AE81" s="17">
        <f t="shared" si="16"/>
        <v>0</v>
      </c>
      <c r="AF81" s="17">
        <f>SUM(AF40:AF43)</f>
        <v>0</v>
      </c>
      <c r="AG81" s="17">
        <f t="shared" si="16"/>
        <v>0</v>
      </c>
      <c r="AH81" s="17">
        <f t="shared" si="16"/>
        <v>0</v>
      </c>
      <c r="AI81" s="17">
        <f t="shared" si="16"/>
        <v>0</v>
      </c>
      <c r="AJ81" s="17">
        <f t="shared" si="16"/>
        <v>0</v>
      </c>
      <c r="AK81" s="17">
        <f t="shared" si="16"/>
        <v>0</v>
      </c>
      <c r="AL81" s="17">
        <f t="shared" si="16"/>
        <v>0</v>
      </c>
      <c r="AM81" s="17">
        <f>SUM(AM40:AM43)</f>
        <v>0</v>
      </c>
      <c r="AN81" s="17">
        <f t="shared" si="16"/>
        <v>0</v>
      </c>
    </row>
    <row r="82" spans="1:40" ht="12.75">
      <c r="A82" s="19" t="s">
        <v>57</v>
      </c>
      <c r="B82" s="17">
        <f t="shared" si="5"/>
        <v>57</v>
      </c>
      <c r="C82" s="17">
        <f>SUM(C44:C49)</f>
        <v>0</v>
      </c>
      <c r="D82" s="17">
        <f aca="true" t="shared" si="17" ref="D82:AL82">SUM(D44:D49)</f>
        <v>0</v>
      </c>
      <c r="E82" s="17"/>
      <c r="F82" s="17">
        <f t="shared" si="17"/>
        <v>0</v>
      </c>
      <c r="G82" s="17">
        <f>SUM(G44:G49)</f>
        <v>0</v>
      </c>
      <c r="H82" s="17">
        <f t="shared" si="17"/>
        <v>19</v>
      </c>
      <c r="I82" s="17">
        <f t="shared" si="17"/>
        <v>0</v>
      </c>
      <c r="J82" s="17">
        <f>SUM(J44:J49)</f>
        <v>0</v>
      </c>
      <c r="K82" s="17">
        <f t="shared" si="17"/>
        <v>0</v>
      </c>
      <c r="L82" s="17">
        <f t="shared" si="17"/>
        <v>7</v>
      </c>
      <c r="M82" s="17">
        <f t="shared" si="17"/>
        <v>2</v>
      </c>
      <c r="N82" s="17">
        <f t="shared" si="17"/>
        <v>0</v>
      </c>
      <c r="O82" s="17">
        <f t="shared" si="17"/>
        <v>7</v>
      </c>
      <c r="P82" s="17">
        <f t="shared" si="17"/>
        <v>0</v>
      </c>
      <c r="Q82" s="17">
        <f t="shared" si="17"/>
        <v>0</v>
      </c>
      <c r="R82" s="17">
        <f t="shared" si="17"/>
        <v>2</v>
      </c>
      <c r="S82" s="97"/>
      <c r="T82" s="17">
        <f t="shared" si="17"/>
        <v>2</v>
      </c>
      <c r="U82" s="17">
        <f t="shared" si="17"/>
        <v>0</v>
      </c>
      <c r="V82" s="17">
        <f t="shared" si="17"/>
        <v>8</v>
      </c>
      <c r="W82" s="17">
        <f t="shared" si="17"/>
        <v>0</v>
      </c>
      <c r="X82" s="17">
        <f t="shared" si="17"/>
        <v>1</v>
      </c>
      <c r="Y82" s="17">
        <f t="shared" si="17"/>
        <v>4</v>
      </c>
      <c r="Z82" s="17">
        <f t="shared" si="17"/>
        <v>0</v>
      </c>
      <c r="AA82" s="17">
        <f>SUM(AA44:AA49)</f>
        <v>0</v>
      </c>
      <c r="AB82" s="17">
        <f t="shared" si="17"/>
        <v>0</v>
      </c>
      <c r="AC82" s="17">
        <f t="shared" si="17"/>
        <v>0</v>
      </c>
      <c r="AD82" s="17">
        <f t="shared" si="17"/>
        <v>0</v>
      </c>
      <c r="AE82" s="17">
        <f t="shared" si="17"/>
        <v>0</v>
      </c>
      <c r="AF82" s="17">
        <f>SUM(AF44:AF49)</f>
        <v>0</v>
      </c>
      <c r="AG82" s="17">
        <f t="shared" si="17"/>
        <v>0</v>
      </c>
      <c r="AH82" s="17">
        <f t="shared" si="17"/>
        <v>1</v>
      </c>
      <c r="AI82" s="17">
        <f t="shared" si="17"/>
        <v>3</v>
      </c>
      <c r="AJ82" s="17">
        <f t="shared" si="17"/>
        <v>0</v>
      </c>
      <c r="AK82" s="17">
        <f t="shared" si="17"/>
        <v>0</v>
      </c>
      <c r="AL82" s="17">
        <f t="shared" si="17"/>
        <v>1</v>
      </c>
      <c r="AM82" s="17">
        <f>SUM(AM44:AM49)</f>
        <v>0</v>
      </c>
      <c r="AN82" s="17">
        <f>SUM(AN44:AN49)</f>
        <v>0</v>
      </c>
    </row>
    <row r="83" spans="1:40" ht="12.75">
      <c r="A83" s="19" t="s">
        <v>58</v>
      </c>
      <c r="B83" s="17">
        <f t="shared" si="5"/>
        <v>23</v>
      </c>
      <c r="C83" s="17">
        <f>+C50+C51</f>
        <v>0</v>
      </c>
      <c r="D83" s="17">
        <f aca="true" t="shared" si="18" ref="D83:AL83">+D50+D51</f>
        <v>0</v>
      </c>
      <c r="E83" s="17"/>
      <c r="F83" s="17">
        <f t="shared" si="18"/>
        <v>0</v>
      </c>
      <c r="G83" s="17">
        <f>+G50+G51</f>
        <v>0</v>
      </c>
      <c r="H83" s="17">
        <f t="shared" si="18"/>
        <v>13</v>
      </c>
      <c r="I83" s="17">
        <f t="shared" si="18"/>
        <v>0</v>
      </c>
      <c r="J83" s="17">
        <f>+J50+J51</f>
        <v>0</v>
      </c>
      <c r="K83" s="17">
        <f t="shared" si="18"/>
        <v>0</v>
      </c>
      <c r="L83" s="17">
        <f t="shared" si="18"/>
        <v>3</v>
      </c>
      <c r="M83" s="17">
        <f t="shared" si="18"/>
        <v>1</v>
      </c>
      <c r="N83" s="17">
        <f t="shared" si="18"/>
        <v>0</v>
      </c>
      <c r="O83" s="17">
        <f t="shared" si="18"/>
        <v>1</v>
      </c>
      <c r="P83" s="17">
        <f>+P50+P51</f>
        <v>0</v>
      </c>
      <c r="Q83" s="17">
        <f t="shared" si="18"/>
        <v>0</v>
      </c>
      <c r="R83" s="17">
        <f t="shared" si="18"/>
        <v>1</v>
      </c>
      <c r="S83" s="94">
        <f t="shared" si="18"/>
        <v>0</v>
      </c>
      <c r="T83" s="17">
        <f t="shared" si="18"/>
        <v>0</v>
      </c>
      <c r="U83" s="17">
        <f t="shared" si="18"/>
        <v>0</v>
      </c>
      <c r="V83" s="17">
        <f t="shared" si="18"/>
        <v>3</v>
      </c>
      <c r="W83" s="17">
        <f t="shared" si="18"/>
        <v>0</v>
      </c>
      <c r="X83" s="17">
        <f t="shared" si="18"/>
        <v>0</v>
      </c>
      <c r="Y83" s="17">
        <f t="shared" si="18"/>
        <v>1</v>
      </c>
      <c r="Z83" s="17">
        <f t="shared" si="18"/>
        <v>0</v>
      </c>
      <c r="AA83" s="17">
        <f>+AA50+AA51</f>
        <v>0</v>
      </c>
      <c r="AB83" s="17">
        <f t="shared" si="18"/>
        <v>0</v>
      </c>
      <c r="AC83" s="17">
        <f t="shared" si="18"/>
        <v>0</v>
      </c>
      <c r="AD83" s="17">
        <f t="shared" si="18"/>
        <v>0</v>
      </c>
      <c r="AE83" s="17">
        <f t="shared" si="18"/>
        <v>0</v>
      </c>
      <c r="AF83" s="17">
        <f>+AF50+AF51</f>
        <v>0</v>
      </c>
      <c r="AG83" s="17">
        <f t="shared" si="18"/>
        <v>0</v>
      </c>
      <c r="AH83" s="17">
        <f t="shared" si="18"/>
        <v>0</v>
      </c>
      <c r="AI83" s="17">
        <f t="shared" si="18"/>
        <v>0</v>
      </c>
      <c r="AJ83" s="17">
        <f t="shared" si="18"/>
        <v>0</v>
      </c>
      <c r="AK83" s="17">
        <f t="shared" si="18"/>
        <v>0</v>
      </c>
      <c r="AL83" s="17">
        <f t="shared" si="18"/>
        <v>0</v>
      </c>
      <c r="AM83" s="17">
        <f>+AM50+AM51</f>
        <v>0</v>
      </c>
      <c r="AN83" s="17">
        <f>+AN50+AN51</f>
        <v>0</v>
      </c>
    </row>
    <row r="84" spans="1:40" ht="12.75">
      <c r="A84" s="19" t="s">
        <v>59</v>
      </c>
      <c r="B84" s="17">
        <f t="shared" si="5"/>
        <v>89</v>
      </c>
      <c r="C84" s="17">
        <f>SUM(C52:C63)</f>
        <v>2</v>
      </c>
      <c r="D84" s="17">
        <f aca="true" t="shared" si="19" ref="D84:AL84">SUM(D52:D63)</f>
        <v>0</v>
      </c>
      <c r="E84" s="17"/>
      <c r="F84" s="17">
        <f t="shared" si="19"/>
        <v>0</v>
      </c>
      <c r="G84" s="17">
        <f>SUM(G52:G63)</f>
        <v>0</v>
      </c>
      <c r="H84" s="17">
        <f t="shared" si="19"/>
        <v>38</v>
      </c>
      <c r="I84" s="17">
        <f t="shared" si="19"/>
        <v>0</v>
      </c>
      <c r="J84" s="17">
        <f>SUM(J52:J63)</f>
        <v>0</v>
      </c>
      <c r="K84" s="17">
        <f t="shared" si="19"/>
        <v>0</v>
      </c>
      <c r="L84" s="17">
        <f t="shared" si="19"/>
        <v>10</v>
      </c>
      <c r="M84" s="17">
        <f t="shared" si="19"/>
        <v>2</v>
      </c>
      <c r="N84" s="17">
        <f t="shared" si="19"/>
        <v>0</v>
      </c>
      <c r="O84" s="17">
        <f t="shared" si="19"/>
        <v>2</v>
      </c>
      <c r="P84" s="17">
        <f>SUM(P52:P63)</f>
        <v>6</v>
      </c>
      <c r="Q84" s="17">
        <f t="shared" si="19"/>
        <v>0</v>
      </c>
      <c r="R84" s="17">
        <f t="shared" si="19"/>
        <v>0</v>
      </c>
      <c r="S84" s="94">
        <f t="shared" si="19"/>
        <v>0</v>
      </c>
      <c r="T84" s="17">
        <f t="shared" si="19"/>
        <v>0</v>
      </c>
      <c r="U84" s="17">
        <f t="shared" si="19"/>
        <v>0</v>
      </c>
      <c r="V84" s="17">
        <f t="shared" si="19"/>
        <v>21</v>
      </c>
      <c r="W84" s="17">
        <f t="shared" si="19"/>
        <v>0</v>
      </c>
      <c r="X84" s="17">
        <f t="shared" si="19"/>
        <v>0</v>
      </c>
      <c r="Y84" s="17">
        <f t="shared" si="19"/>
        <v>8</v>
      </c>
      <c r="Z84" s="17">
        <f t="shared" si="19"/>
        <v>0</v>
      </c>
      <c r="AA84" s="17">
        <f>SUM(AA52:AA63)</f>
        <v>0</v>
      </c>
      <c r="AB84" s="17">
        <f t="shared" si="19"/>
        <v>0</v>
      </c>
      <c r="AC84" s="17">
        <f t="shared" si="19"/>
        <v>0</v>
      </c>
      <c r="AD84" s="17">
        <f t="shared" si="19"/>
        <v>0</v>
      </c>
      <c r="AE84" s="17">
        <f t="shared" si="19"/>
        <v>0</v>
      </c>
      <c r="AF84" s="17">
        <f>SUM(AF52:AF63)</f>
        <v>0</v>
      </c>
      <c r="AG84" s="17">
        <f t="shared" si="19"/>
        <v>0</v>
      </c>
      <c r="AH84" s="17">
        <f t="shared" si="19"/>
        <v>0</v>
      </c>
      <c r="AI84" s="17">
        <f t="shared" si="19"/>
        <v>0</v>
      </c>
      <c r="AJ84" s="17">
        <f t="shared" si="19"/>
        <v>0</v>
      </c>
      <c r="AK84" s="17">
        <f t="shared" si="19"/>
        <v>0</v>
      </c>
      <c r="AL84" s="17">
        <f t="shared" si="19"/>
        <v>0</v>
      </c>
      <c r="AM84" s="17">
        <f>SUM(AM52:AM63)</f>
        <v>0</v>
      </c>
      <c r="AN84" s="17">
        <f>SUM(AN52:AN63)</f>
        <v>0</v>
      </c>
    </row>
    <row r="85" spans="1:40" ht="12.75">
      <c r="A85" s="19" t="s">
        <v>87</v>
      </c>
      <c r="B85" s="17">
        <f t="shared" si="5"/>
        <v>2</v>
      </c>
      <c r="C85" s="17">
        <f>+C64+C65</f>
        <v>0</v>
      </c>
      <c r="D85" s="17">
        <f aca="true" t="shared" si="20" ref="D85:AL85">+D64+D65</f>
        <v>0</v>
      </c>
      <c r="E85" s="17"/>
      <c r="F85" s="17">
        <f t="shared" si="20"/>
        <v>0</v>
      </c>
      <c r="G85" s="17">
        <f>+G64+G65</f>
        <v>0</v>
      </c>
      <c r="H85" s="17">
        <f t="shared" si="20"/>
        <v>1</v>
      </c>
      <c r="I85" s="17">
        <f t="shared" si="20"/>
        <v>0</v>
      </c>
      <c r="J85" s="17">
        <f>+J64+J65</f>
        <v>0</v>
      </c>
      <c r="K85" s="17">
        <f t="shared" si="20"/>
        <v>0</v>
      </c>
      <c r="L85" s="17">
        <f t="shared" si="20"/>
        <v>1</v>
      </c>
      <c r="M85" s="17">
        <f t="shared" si="20"/>
        <v>0</v>
      </c>
      <c r="N85" s="17">
        <f t="shared" si="20"/>
        <v>0</v>
      </c>
      <c r="O85" s="17">
        <f t="shared" si="20"/>
        <v>0</v>
      </c>
      <c r="P85" s="17">
        <f t="shared" si="20"/>
        <v>0</v>
      </c>
      <c r="Q85" s="17">
        <f t="shared" si="20"/>
        <v>0</v>
      </c>
      <c r="R85" s="17">
        <f t="shared" si="20"/>
        <v>0</v>
      </c>
      <c r="S85" s="94">
        <f t="shared" si="20"/>
        <v>0</v>
      </c>
      <c r="T85" s="17">
        <f t="shared" si="20"/>
        <v>0</v>
      </c>
      <c r="U85" s="17">
        <f t="shared" si="20"/>
        <v>0</v>
      </c>
      <c r="V85" s="17">
        <f t="shared" si="20"/>
        <v>0</v>
      </c>
      <c r="W85" s="17">
        <f t="shared" si="20"/>
        <v>0</v>
      </c>
      <c r="X85" s="17">
        <f t="shared" si="20"/>
        <v>0</v>
      </c>
      <c r="Y85" s="17">
        <f t="shared" si="20"/>
        <v>0</v>
      </c>
      <c r="Z85" s="17">
        <f t="shared" si="20"/>
        <v>0</v>
      </c>
      <c r="AA85" s="17">
        <f>+AA64+AA65</f>
        <v>0</v>
      </c>
      <c r="AB85" s="17">
        <f t="shared" si="20"/>
        <v>0</v>
      </c>
      <c r="AC85" s="17">
        <f t="shared" si="20"/>
        <v>0</v>
      </c>
      <c r="AD85" s="17">
        <f t="shared" si="20"/>
        <v>0</v>
      </c>
      <c r="AE85" s="17">
        <f t="shared" si="20"/>
        <v>0</v>
      </c>
      <c r="AF85" s="17">
        <f>+AF64+AF65</f>
        <v>0</v>
      </c>
      <c r="AG85" s="17">
        <f t="shared" si="20"/>
        <v>0</v>
      </c>
      <c r="AH85" s="17">
        <f t="shared" si="20"/>
        <v>0</v>
      </c>
      <c r="AI85" s="17">
        <f t="shared" si="20"/>
        <v>0</v>
      </c>
      <c r="AJ85" s="17">
        <f t="shared" si="20"/>
        <v>0</v>
      </c>
      <c r="AK85" s="17">
        <f t="shared" si="20"/>
        <v>0</v>
      </c>
      <c r="AL85" s="17">
        <f t="shared" si="20"/>
        <v>0</v>
      </c>
      <c r="AM85" s="17">
        <f>+AM64+AM65</f>
        <v>0</v>
      </c>
      <c r="AN85" s="17">
        <f>+AN64+AN65</f>
        <v>0</v>
      </c>
    </row>
    <row r="86" spans="1:40" ht="12.75">
      <c r="A86" s="19" t="s">
        <v>49</v>
      </c>
      <c r="B86" s="17">
        <f t="shared" si="5"/>
        <v>11</v>
      </c>
      <c r="C86" s="17">
        <f>+C66+C67</f>
        <v>0</v>
      </c>
      <c r="D86" s="17">
        <f aca="true" t="shared" si="21" ref="D86:AL86">+D66+D67</f>
        <v>0</v>
      </c>
      <c r="E86" s="17"/>
      <c r="F86" s="17">
        <f t="shared" si="21"/>
        <v>0</v>
      </c>
      <c r="G86" s="17">
        <f>+G66+G67</f>
        <v>0</v>
      </c>
      <c r="H86" s="17">
        <f t="shared" si="21"/>
        <v>3</v>
      </c>
      <c r="I86" s="17">
        <f t="shared" si="21"/>
        <v>0</v>
      </c>
      <c r="J86" s="17">
        <f>+J66+J67</f>
        <v>0</v>
      </c>
      <c r="K86" s="17">
        <f t="shared" si="21"/>
        <v>0</v>
      </c>
      <c r="L86" s="17">
        <f t="shared" si="21"/>
        <v>0</v>
      </c>
      <c r="M86" s="17">
        <f t="shared" si="21"/>
        <v>2</v>
      </c>
      <c r="N86" s="17">
        <f t="shared" si="21"/>
        <v>0</v>
      </c>
      <c r="O86" s="17">
        <f t="shared" si="21"/>
        <v>0</v>
      </c>
      <c r="P86" s="17">
        <f t="shared" si="21"/>
        <v>0</v>
      </c>
      <c r="Q86" s="17">
        <f t="shared" si="21"/>
        <v>0</v>
      </c>
      <c r="R86" s="17">
        <f t="shared" si="21"/>
        <v>0</v>
      </c>
      <c r="S86" s="94">
        <f t="shared" si="21"/>
        <v>0</v>
      </c>
      <c r="T86" s="17">
        <f t="shared" si="21"/>
        <v>0</v>
      </c>
      <c r="U86" s="17">
        <f t="shared" si="21"/>
        <v>0</v>
      </c>
      <c r="V86" s="17">
        <f t="shared" si="21"/>
        <v>5</v>
      </c>
      <c r="W86" s="17">
        <f t="shared" si="21"/>
        <v>0</v>
      </c>
      <c r="X86" s="17">
        <f t="shared" si="21"/>
        <v>0</v>
      </c>
      <c r="Y86" s="17">
        <f t="shared" si="21"/>
        <v>0</v>
      </c>
      <c r="Z86" s="17">
        <f t="shared" si="21"/>
        <v>0</v>
      </c>
      <c r="AA86" s="17">
        <f>+AA66+AA67</f>
        <v>0</v>
      </c>
      <c r="AB86" s="17">
        <f t="shared" si="21"/>
        <v>0</v>
      </c>
      <c r="AC86" s="17">
        <f t="shared" si="21"/>
        <v>0</v>
      </c>
      <c r="AD86" s="17">
        <f t="shared" si="21"/>
        <v>0</v>
      </c>
      <c r="AE86" s="17">
        <f t="shared" si="21"/>
        <v>0</v>
      </c>
      <c r="AF86" s="17">
        <f>+AF66+AF67</f>
        <v>0</v>
      </c>
      <c r="AG86" s="17">
        <f t="shared" si="21"/>
        <v>0</v>
      </c>
      <c r="AH86" s="17">
        <f t="shared" si="21"/>
        <v>1</v>
      </c>
      <c r="AI86" s="17">
        <f t="shared" si="21"/>
        <v>0</v>
      </c>
      <c r="AJ86" s="17">
        <f t="shared" si="21"/>
        <v>0</v>
      </c>
      <c r="AK86" s="17">
        <f t="shared" si="21"/>
        <v>0</v>
      </c>
      <c r="AL86" s="17">
        <f t="shared" si="21"/>
        <v>0</v>
      </c>
      <c r="AM86" s="17">
        <f>+AM66+AM67</f>
        <v>0</v>
      </c>
      <c r="AN86" s="17">
        <f>+AN66+AN67</f>
        <v>0</v>
      </c>
    </row>
    <row r="89" ht="12.75">
      <c r="A89" s="22" t="s">
        <v>60</v>
      </c>
    </row>
    <row r="90" spans="1:13" ht="12.75">
      <c r="A90" s="19"/>
      <c r="B90" s="19"/>
      <c r="C90" s="19"/>
      <c r="D90" s="34"/>
      <c r="E90" s="49" t="s">
        <v>62</v>
      </c>
      <c r="F90" s="50" t="s">
        <v>145</v>
      </c>
      <c r="G90" s="50" t="s">
        <v>146</v>
      </c>
      <c r="H90" s="51" t="s">
        <v>98</v>
      </c>
      <c r="I90" s="52" t="s">
        <v>4</v>
      </c>
      <c r="J90" s="53" t="s">
        <v>120</v>
      </c>
      <c r="K90" s="54" t="s">
        <v>121</v>
      </c>
      <c r="L90" s="34"/>
      <c r="M90" s="34"/>
    </row>
    <row r="91" spans="1:13" ht="12.75">
      <c r="A91" s="19" t="s">
        <v>50</v>
      </c>
      <c r="B91" s="17">
        <f aca="true" t="shared" si="22" ref="B91:B100">SUM(C91:M91)</f>
        <v>47</v>
      </c>
      <c r="C91" s="19"/>
      <c r="D91" s="17"/>
      <c r="E91" s="17">
        <f>SUM(C71:I71)</f>
        <v>8</v>
      </c>
      <c r="F91" s="17">
        <f>SUM(J71:R71)-G91</f>
        <v>3</v>
      </c>
      <c r="G91" s="17">
        <f aca="true" t="shared" si="23" ref="G91:G98">+J71+K71+N71+Q71</f>
        <v>15</v>
      </c>
      <c r="H91" s="17">
        <f>SUM(S71:Y71)-U71</f>
        <v>14</v>
      </c>
      <c r="I91" s="17">
        <f>SUM(Z71:AF71)+U71</f>
        <v>6</v>
      </c>
      <c r="J91" s="17">
        <f>SUM(AG71:AI71)</f>
        <v>0</v>
      </c>
      <c r="K91" s="17">
        <f>SUM(AJ71:AN71)</f>
        <v>1</v>
      </c>
      <c r="L91" s="17"/>
      <c r="M91" s="17"/>
    </row>
    <row r="92" spans="1:13" ht="12.75">
      <c r="A92" s="19" t="s">
        <v>51</v>
      </c>
      <c r="B92" s="17">
        <f t="shared" si="22"/>
        <v>16</v>
      </c>
      <c r="C92" s="19"/>
      <c r="D92" s="17"/>
      <c r="E92" s="17">
        <f>SUM(C72:I72)</f>
        <v>4</v>
      </c>
      <c r="F92" s="71">
        <f aca="true" t="shared" si="24" ref="F92:F106">SUM(J72:R72)-G92</f>
        <v>8</v>
      </c>
      <c r="G92" s="17">
        <f t="shared" si="23"/>
        <v>0</v>
      </c>
      <c r="H92" s="17">
        <f aca="true" t="shared" si="25" ref="H92:H106">SUM(S72:Y72)</f>
        <v>2</v>
      </c>
      <c r="I92" s="17">
        <f>SUM(Z72:AF72)</f>
        <v>0</v>
      </c>
      <c r="J92" s="17">
        <f aca="true" t="shared" si="26" ref="J92:J106">SUM(AG72:AI72)</f>
        <v>2</v>
      </c>
      <c r="K92" s="17">
        <f aca="true" t="shared" si="27" ref="K92:K106">SUM(AJ72:AN72)</f>
        <v>0</v>
      </c>
      <c r="L92" s="17"/>
      <c r="M92" s="17"/>
    </row>
    <row r="93" spans="1:13" ht="12.75">
      <c r="A93" s="19" t="s">
        <v>13</v>
      </c>
      <c r="B93" s="17">
        <f t="shared" si="22"/>
        <v>22</v>
      </c>
      <c r="C93" s="19"/>
      <c r="D93" s="17"/>
      <c r="E93" s="17">
        <f>SUM(C73:I73)</f>
        <v>4</v>
      </c>
      <c r="F93" s="71">
        <f t="shared" si="24"/>
        <v>8</v>
      </c>
      <c r="G93" s="17">
        <f t="shared" si="23"/>
        <v>0</v>
      </c>
      <c r="H93" s="17">
        <f t="shared" si="25"/>
        <v>7</v>
      </c>
      <c r="I93" s="17">
        <f>SUM(Z73:AF73)</f>
        <v>0</v>
      </c>
      <c r="J93" s="17">
        <f t="shared" si="26"/>
        <v>2</v>
      </c>
      <c r="K93" s="17">
        <f t="shared" si="27"/>
        <v>1</v>
      </c>
      <c r="L93" s="17"/>
      <c r="M93" s="17"/>
    </row>
    <row r="94" spans="1:13" ht="12.75">
      <c r="A94" s="19" t="s">
        <v>52</v>
      </c>
      <c r="B94" s="17">
        <f t="shared" si="22"/>
        <v>41</v>
      </c>
      <c r="C94" s="19"/>
      <c r="D94" s="17"/>
      <c r="E94" s="17">
        <f>SUM(C74:I74)</f>
        <v>5</v>
      </c>
      <c r="F94" s="71">
        <f t="shared" si="24"/>
        <v>14</v>
      </c>
      <c r="G94" s="17">
        <f t="shared" si="23"/>
        <v>0</v>
      </c>
      <c r="H94" s="17">
        <f t="shared" si="25"/>
        <v>10</v>
      </c>
      <c r="I94" s="17">
        <f>SUM(Z74:AF74)</f>
        <v>0</v>
      </c>
      <c r="J94" s="17">
        <f t="shared" si="26"/>
        <v>10</v>
      </c>
      <c r="K94" s="17">
        <f t="shared" si="27"/>
        <v>2</v>
      </c>
      <c r="L94" s="17"/>
      <c r="M94" s="17"/>
    </row>
    <row r="95" spans="1:13" ht="12.75">
      <c r="A95" s="19" t="s">
        <v>53</v>
      </c>
      <c r="B95" s="17">
        <f t="shared" si="22"/>
        <v>17</v>
      </c>
      <c r="C95" s="19"/>
      <c r="D95" s="17"/>
      <c r="E95" s="17">
        <f>SUM(C75:I75)</f>
        <v>3</v>
      </c>
      <c r="F95" s="17">
        <f t="shared" si="24"/>
        <v>3</v>
      </c>
      <c r="G95" s="17">
        <f t="shared" si="23"/>
        <v>0</v>
      </c>
      <c r="H95" s="17">
        <f t="shared" si="25"/>
        <v>1</v>
      </c>
      <c r="I95" s="72">
        <f>SUM(Z75:AF75)</f>
        <v>7</v>
      </c>
      <c r="J95" s="17">
        <f t="shared" si="26"/>
        <v>0</v>
      </c>
      <c r="K95" s="17">
        <f t="shared" si="27"/>
        <v>3</v>
      </c>
      <c r="L95" s="17"/>
      <c r="M95" s="17"/>
    </row>
    <row r="96" spans="1:13" ht="12.75">
      <c r="A96" s="19" t="s">
        <v>26</v>
      </c>
      <c r="B96" s="17">
        <f t="shared" si="22"/>
        <v>7</v>
      </c>
      <c r="C96" s="19"/>
      <c r="D96" s="17"/>
      <c r="E96" s="17">
        <f>SUM(C76:I76)</f>
        <v>0</v>
      </c>
      <c r="F96" s="17">
        <f t="shared" si="24"/>
        <v>2</v>
      </c>
      <c r="G96" s="17">
        <f t="shared" si="23"/>
        <v>0</v>
      </c>
      <c r="H96" s="17">
        <f t="shared" si="25"/>
        <v>0</v>
      </c>
      <c r="I96" s="72">
        <f>SUM(Z76:AF76)</f>
        <v>3</v>
      </c>
      <c r="J96" s="17">
        <f t="shared" si="26"/>
        <v>0</v>
      </c>
      <c r="K96" s="17">
        <f t="shared" si="27"/>
        <v>2</v>
      </c>
      <c r="L96" s="17"/>
      <c r="M96" s="17"/>
    </row>
    <row r="97" spans="1:13" ht="12.75">
      <c r="A97" s="19" t="s">
        <v>54</v>
      </c>
      <c r="B97" s="17">
        <f t="shared" si="22"/>
        <v>21</v>
      </c>
      <c r="C97" s="19"/>
      <c r="D97" s="17"/>
      <c r="E97" s="17">
        <f>SUM(C77:I77)</f>
        <v>2</v>
      </c>
      <c r="F97" s="17">
        <f t="shared" si="24"/>
        <v>8</v>
      </c>
      <c r="G97" s="17">
        <f t="shared" si="23"/>
        <v>0</v>
      </c>
      <c r="H97" s="73">
        <f t="shared" si="25"/>
        <v>10</v>
      </c>
      <c r="I97" s="17">
        <f aca="true" t="shared" si="28" ref="I97:I106">SUM(Z77:AF77)</f>
        <v>0</v>
      </c>
      <c r="J97" s="17">
        <f t="shared" si="26"/>
        <v>1</v>
      </c>
      <c r="K97" s="17">
        <f t="shared" si="27"/>
        <v>0</v>
      </c>
      <c r="L97" s="17"/>
      <c r="M97" s="17"/>
    </row>
    <row r="98" spans="1:13" ht="12.75">
      <c r="A98" s="19" t="s">
        <v>55</v>
      </c>
      <c r="B98" s="17">
        <f t="shared" si="22"/>
        <v>53</v>
      </c>
      <c r="C98" s="19"/>
      <c r="D98" s="17"/>
      <c r="E98" s="17">
        <f>SUM(C78:I78)</f>
        <v>9</v>
      </c>
      <c r="F98" s="17">
        <f t="shared" si="24"/>
        <v>5</v>
      </c>
      <c r="G98" s="85">
        <f t="shared" si="23"/>
        <v>31</v>
      </c>
      <c r="H98" s="17">
        <f t="shared" si="25"/>
        <v>4</v>
      </c>
      <c r="I98" s="17">
        <f t="shared" si="28"/>
        <v>4</v>
      </c>
      <c r="J98" s="17">
        <f t="shared" si="26"/>
        <v>0</v>
      </c>
      <c r="K98" s="17">
        <f t="shared" si="27"/>
        <v>0</v>
      </c>
      <c r="L98" s="17"/>
      <c r="M98" s="17"/>
    </row>
    <row r="99" spans="1:13" ht="12.75">
      <c r="A99" s="19" t="s">
        <v>56</v>
      </c>
      <c r="B99" s="17">
        <f t="shared" si="22"/>
        <v>7</v>
      </c>
      <c r="C99" s="19"/>
      <c r="D99" s="17"/>
      <c r="E99" s="17">
        <f>SUM(C79:I79)</f>
        <v>2</v>
      </c>
      <c r="F99" s="17">
        <f t="shared" si="24"/>
        <v>1</v>
      </c>
      <c r="G99" s="17">
        <f aca="true" t="shared" si="29" ref="G99:G106">+J79+K79+N79+Q79</f>
        <v>0</v>
      </c>
      <c r="H99" s="73">
        <f t="shared" si="25"/>
        <v>4</v>
      </c>
      <c r="I99" s="17">
        <f t="shared" si="28"/>
        <v>0</v>
      </c>
      <c r="J99" s="17">
        <f t="shared" si="26"/>
        <v>0</v>
      </c>
      <c r="K99" s="17">
        <f t="shared" si="27"/>
        <v>0</v>
      </c>
      <c r="L99" s="17"/>
      <c r="M99" s="17"/>
    </row>
    <row r="100" spans="1:13" ht="12.75">
      <c r="A100" s="19" t="s">
        <v>34</v>
      </c>
      <c r="B100" s="17">
        <f t="shared" si="22"/>
        <v>37</v>
      </c>
      <c r="C100" s="19"/>
      <c r="D100" s="17"/>
      <c r="E100" s="17">
        <f>SUM(C80:I80)</f>
        <v>7</v>
      </c>
      <c r="F100" s="17">
        <f t="shared" si="24"/>
        <v>12</v>
      </c>
      <c r="G100" s="17">
        <f t="shared" si="29"/>
        <v>0</v>
      </c>
      <c r="H100" s="73">
        <f t="shared" si="25"/>
        <v>18</v>
      </c>
      <c r="I100" s="17">
        <f t="shared" si="28"/>
        <v>0</v>
      </c>
      <c r="J100" s="17">
        <f t="shared" si="26"/>
        <v>0</v>
      </c>
      <c r="K100" s="17">
        <f t="shared" si="27"/>
        <v>0</v>
      </c>
      <c r="L100" s="17"/>
      <c r="M100" s="17"/>
    </row>
    <row r="101" spans="1:20" ht="12.75">
      <c r="A101" s="19" t="s">
        <v>36</v>
      </c>
      <c r="B101" s="17">
        <f aca="true" t="shared" si="30" ref="B101:B106">SUM(C101:M101)</f>
        <v>20</v>
      </c>
      <c r="C101" s="19"/>
      <c r="D101" s="17"/>
      <c r="E101" s="17">
        <f>SUM(C81:I81)</f>
        <v>5</v>
      </c>
      <c r="F101" s="71">
        <f t="shared" si="24"/>
        <v>9</v>
      </c>
      <c r="G101" s="17">
        <f t="shared" si="29"/>
        <v>0</v>
      </c>
      <c r="H101" s="17">
        <f t="shared" si="25"/>
        <v>6</v>
      </c>
      <c r="I101" s="17">
        <f t="shared" si="28"/>
        <v>0</v>
      </c>
      <c r="J101" s="17">
        <f t="shared" si="26"/>
        <v>0</v>
      </c>
      <c r="K101" s="17">
        <f t="shared" si="27"/>
        <v>0</v>
      </c>
      <c r="L101" s="17"/>
      <c r="M101" s="17"/>
      <c r="Q101" s="36" t="s">
        <v>123</v>
      </c>
      <c r="R101" s="36"/>
      <c r="S101" s="95"/>
      <c r="T101" s="37">
        <f>+E107+F107+G107</f>
        <v>291</v>
      </c>
    </row>
    <row r="102" spans="1:20" ht="12.75">
      <c r="A102" s="19" t="s">
        <v>57</v>
      </c>
      <c r="B102" s="17">
        <f t="shared" si="30"/>
        <v>57</v>
      </c>
      <c r="C102" s="19"/>
      <c r="D102" s="17"/>
      <c r="E102" s="74">
        <f>SUM(C82:I82)</f>
        <v>19</v>
      </c>
      <c r="F102" s="17">
        <f t="shared" si="24"/>
        <v>18</v>
      </c>
      <c r="G102" s="17">
        <f t="shared" si="29"/>
        <v>0</v>
      </c>
      <c r="H102" s="17">
        <f t="shared" si="25"/>
        <v>15</v>
      </c>
      <c r="I102" s="17">
        <f t="shared" si="28"/>
        <v>0</v>
      </c>
      <c r="J102" s="17">
        <f t="shared" si="26"/>
        <v>4</v>
      </c>
      <c r="K102" s="17">
        <f t="shared" si="27"/>
        <v>1</v>
      </c>
      <c r="L102" s="17"/>
      <c r="M102" s="17"/>
      <c r="Q102" s="36" t="s">
        <v>124</v>
      </c>
      <c r="R102" s="36"/>
      <c r="S102" s="95"/>
      <c r="T102" s="37">
        <f>+H107+I107</f>
        <v>149</v>
      </c>
    </row>
    <row r="103" spans="1:20" ht="12.75">
      <c r="A103" s="19" t="s">
        <v>58</v>
      </c>
      <c r="B103" s="17">
        <f t="shared" si="30"/>
        <v>23</v>
      </c>
      <c r="C103" s="19"/>
      <c r="D103" s="17"/>
      <c r="E103" s="74">
        <f>SUM(C83:I83)</f>
        <v>13</v>
      </c>
      <c r="F103" s="17">
        <f t="shared" si="24"/>
        <v>6</v>
      </c>
      <c r="G103" s="17">
        <f t="shared" si="29"/>
        <v>0</v>
      </c>
      <c r="H103" s="17">
        <f t="shared" si="25"/>
        <v>4</v>
      </c>
      <c r="I103" s="17">
        <f t="shared" si="28"/>
        <v>0</v>
      </c>
      <c r="J103" s="17">
        <f t="shared" si="26"/>
        <v>0</v>
      </c>
      <c r="K103" s="17">
        <f t="shared" si="27"/>
        <v>0</v>
      </c>
      <c r="L103" s="17"/>
      <c r="M103" s="17"/>
      <c r="Q103" s="36" t="s">
        <v>125</v>
      </c>
      <c r="R103" s="36"/>
      <c r="S103" s="95"/>
      <c r="T103" s="37">
        <f>+J107+K107</f>
        <v>30</v>
      </c>
    </row>
    <row r="104" spans="1:13" ht="12.75">
      <c r="A104" s="19" t="s">
        <v>59</v>
      </c>
      <c r="B104" s="17">
        <f t="shared" si="30"/>
        <v>89</v>
      </c>
      <c r="C104" s="19"/>
      <c r="D104" s="17"/>
      <c r="E104" s="74">
        <f>SUM(C84:I84)</f>
        <v>40</v>
      </c>
      <c r="F104" s="17">
        <f t="shared" si="24"/>
        <v>20</v>
      </c>
      <c r="G104" s="17">
        <f t="shared" si="29"/>
        <v>0</v>
      </c>
      <c r="H104" s="17">
        <f t="shared" si="25"/>
        <v>29</v>
      </c>
      <c r="I104" s="17">
        <f t="shared" si="28"/>
        <v>0</v>
      </c>
      <c r="J104" s="17">
        <f t="shared" si="26"/>
        <v>0</v>
      </c>
      <c r="K104" s="17">
        <f t="shared" si="27"/>
        <v>0</v>
      </c>
      <c r="L104" s="17"/>
      <c r="M104" s="17"/>
    </row>
    <row r="105" spans="1:13" ht="12.75">
      <c r="A105" s="19" t="s">
        <v>122</v>
      </c>
      <c r="B105" s="17">
        <f t="shared" si="30"/>
        <v>2</v>
      </c>
      <c r="C105" s="19"/>
      <c r="D105" s="17"/>
      <c r="E105" s="17">
        <f>SUM(C85:I85)</f>
        <v>1</v>
      </c>
      <c r="F105" s="17">
        <f t="shared" si="24"/>
        <v>1</v>
      </c>
      <c r="G105" s="17">
        <f t="shared" si="29"/>
        <v>0</v>
      </c>
      <c r="H105" s="17">
        <f t="shared" si="25"/>
        <v>0</v>
      </c>
      <c r="I105" s="17">
        <f t="shared" si="28"/>
        <v>0</v>
      </c>
      <c r="J105" s="17">
        <f t="shared" si="26"/>
        <v>0</v>
      </c>
      <c r="K105" s="17">
        <f t="shared" si="27"/>
        <v>0</v>
      </c>
      <c r="L105" s="17"/>
      <c r="M105" s="17"/>
    </row>
    <row r="106" spans="1:13" ht="12.75">
      <c r="A106" s="33" t="s">
        <v>49</v>
      </c>
      <c r="B106" s="17">
        <f t="shared" si="30"/>
        <v>11</v>
      </c>
      <c r="C106" s="19"/>
      <c r="D106" s="34"/>
      <c r="E106" s="34">
        <f>SUM(C86:I86)</f>
        <v>3</v>
      </c>
      <c r="F106" s="34">
        <f t="shared" si="24"/>
        <v>2</v>
      </c>
      <c r="G106" s="34">
        <f t="shared" si="29"/>
        <v>0</v>
      </c>
      <c r="H106" s="75">
        <f t="shared" si="25"/>
        <v>5</v>
      </c>
      <c r="I106" s="34">
        <f t="shared" si="28"/>
        <v>0</v>
      </c>
      <c r="J106" s="34">
        <f t="shared" si="26"/>
        <v>1</v>
      </c>
      <c r="K106" s="34">
        <f t="shared" si="27"/>
        <v>0</v>
      </c>
      <c r="L106" s="34"/>
      <c r="M106" s="34"/>
    </row>
    <row r="107" spans="1:13" ht="12.75">
      <c r="A107" s="23" t="s">
        <v>61</v>
      </c>
      <c r="B107" s="33">
        <f>SUM(B91:B106)</f>
        <v>470</v>
      </c>
      <c r="C107" s="23"/>
      <c r="D107" s="33">
        <f aca="true" t="shared" si="31" ref="D107:M107">SUM(D91:D106)</f>
        <v>0</v>
      </c>
      <c r="E107" s="24">
        <f>SUM(E91:E106)</f>
        <v>125</v>
      </c>
      <c r="F107" s="24">
        <f t="shared" si="31"/>
        <v>120</v>
      </c>
      <c r="G107" s="24">
        <f t="shared" si="31"/>
        <v>46</v>
      </c>
      <c r="H107" s="24">
        <f t="shared" si="31"/>
        <v>129</v>
      </c>
      <c r="I107" s="24">
        <f t="shared" si="31"/>
        <v>20</v>
      </c>
      <c r="J107" s="24">
        <f t="shared" si="31"/>
        <v>20</v>
      </c>
      <c r="K107" s="24">
        <f t="shared" si="31"/>
        <v>10</v>
      </c>
      <c r="L107" s="23">
        <f t="shared" si="31"/>
        <v>0</v>
      </c>
      <c r="M107" s="33">
        <f t="shared" si="31"/>
        <v>0</v>
      </c>
    </row>
  </sheetData>
  <printOptions/>
  <pageMargins left="0.75" right="0.75" top="1" bottom="1" header="0" footer="0"/>
  <pageSetup fitToHeight="1" fitToWidth="1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06"/>
  <sheetViews>
    <sheetView showZeros="0" zoomScale="65" zoomScaleNormal="65"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Z2" sqref="Z2"/>
    </sheetView>
  </sheetViews>
  <sheetFormatPr defaultColWidth="11.421875" defaultRowHeight="12.75"/>
  <cols>
    <col min="1" max="1" width="13.7109375" style="0" customWidth="1"/>
    <col min="2" max="6" width="5.7109375" style="0" customWidth="1"/>
    <col min="7" max="7" width="6.7109375" style="0" customWidth="1"/>
    <col min="8" max="20" width="5.7109375" style="0" customWidth="1"/>
    <col min="21" max="21" width="6.7109375" style="0" customWidth="1"/>
    <col min="22" max="23" width="5.7109375" style="0" customWidth="1"/>
    <col min="24" max="24" width="5.7109375" style="7" customWidth="1"/>
    <col min="25" max="33" width="5.7109375" style="0" customWidth="1"/>
    <col min="34" max="34" width="6.7109375" style="0" customWidth="1"/>
    <col min="35" max="47" width="5.7109375" style="0" customWidth="1"/>
  </cols>
  <sheetData>
    <row r="1" spans="1:42" ht="30">
      <c r="A1" s="55">
        <v>1933</v>
      </c>
      <c r="B1" s="1"/>
      <c r="C1" s="67" t="s">
        <v>144</v>
      </c>
      <c r="D1" s="2"/>
      <c r="E1" s="2" t="s">
        <v>88</v>
      </c>
      <c r="F1" s="2" t="s">
        <v>137</v>
      </c>
      <c r="G1" s="2" t="s">
        <v>0</v>
      </c>
      <c r="H1" s="2" t="s">
        <v>89</v>
      </c>
      <c r="I1" s="3"/>
      <c r="J1" s="87" t="s">
        <v>130</v>
      </c>
      <c r="K1" s="3" t="s">
        <v>134</v>
      </c>
      <c r="L1" s="3" t="s">
        <v>91</v>
      </c>
      <c r="M1" s="3" t="s">
        <v>92</v>
      </c>
      <c r="N1" s="3" t="s">
        <v>93</v>
      </c>
      <c r="O1" s="3" t="s">
        <v>133</v>
      </c>
      <c r="P1" s="9" t="s">
        <v>128</v>
      </c>
      <c r="Q1" s="3"/>
      <c r="R1" s="4"/>
      <c r="S1" s="4" t="s">
        <v>2</v>
      </c>
      <c r="T1" s="83" t="s">
        <v>109</v>
      </c>
      <c r="U1" s="4" t="s">
        <v>97</v>
      </c>
      <c r="V1" s="4" t="s">
        <v>98</v>
      </c>
      <c r="W1" s="4" t="s">
        <v>3</v>
      </c>
      <c r="X1" s="5" t="s">
        <v>99</v>
      </c>
      <c r="Y1" s="4" t="s">
        <v>1</v>
      </c>
      <c r="Z1" s="6" t="s">
        <v>152</v>
      </c>
      <c r="AA1" s="27" t="s">
        <v>107</v>
      </c>
      <c r="AB1" s="6" t="s">
        <v>5</v>
      </c>
      <c r="AC1" s="27" t="s">
        <v>131</v>
      </c>
      <c r="AD1" s="6" t="s">
        <v>100</v>
      </c>
      <c r="AE1" s="27" t="s">
        <v>101</v>
      </c>
      <c r="AF1" s="28" t="s">
        <v>102</v>
      </c>
      <c r="AG1" s="29" t="s">
        <v>6</v>
      </c>
      <c r="AH1" s="28" t="s">
        <v>103</v>
      </c>
      <c r="AI1" s="28" t="s">
        <v>104</v>
      </c>
      <c r="AJ1" s="28"/>
      <c r="AK1" s="28" t="s">
        <v>105</v>
      </c>
      <c r="AL1" s="30" t="s">
        <v>154</v>
      </c>
      <c r="AM1" s="29" t="s">
        <v>129</v>
      </c>
      <c r="AN1" s="70" t="s">
        <v>135</v>
      </c>
      <c r="AP1" t="s">
        <v>185</v>
      </c>
    </row>
    <row r="2" spans="1:40" ht="12.75">
      <c r="A2" s="2"/>
      <c r="B2" s="1"/>
      <c r="C2" s="8"/>
      <c r="D2" s="8"/>
      <c r="E2" s="8"/>
      <c r="F2" s="8"/>
      <c r="G2" s="8"/>
      <c r="H2" s="8" t="s">
        <v>126</v>
      </c>
      <c r="I2" s="9"/>
      <c r="J2" s="8" t="s">
        <v>126</v>
      </c>
      <c r="K2" s="9"/>
      <c r="L2" s="9"/>
      <c r="M2" s="9" t="s">
        <v>126</v>
      </c>
      <c r="N2" s="9" t="s">
        <v>139</v>
      </c>
      <c r="O2" s="9" t="s">
        <v>139</v>
      </c>
      <c r="P2" s="9"/>
      <c r="Q2" s="9"/>
      <c r="R2" s="5"/>
      <c r="S2" s="10"/>
      <c r="T2" s="10"/>
      <c r="U2" s="5" t="s">
        <v>142</v>
      </c>
      <c r="V2" s="5" t="s">
        <v>127</v>
      </c>
      <c r="W2" s="10"/>
      <c r="X2" s="5" t="s">
        <v>142</v>
      </c>
      <c r="Y2" s="5"/>
      <c r="Z2" s="5"/>
      <c r="AA2" s="5"/>
      <c r="AB2" s="27"/>
      <c r="AC2" s="5" t="s">
        <v>127</v>
      </c>
      <c r="AD2" s="27" t="s">
        <v>140</v>
      </c>
      <c r="AE2" s="27" t="s">
        <v>140</v>
      </c>
      <c r="AF2" s="29" t="s">
        <v>127</v>
      </c>
      <c r="AG2" s="29" t="s">
        <v>127</v>
      </c>
      <c r="AH2" s="29" t="s">
        <v>127</v>
      </c>
      <c r="AI2" s="29" t="s">
        <v>127</v>
      </c>
      <c r="AJ2" s="29"/>
      <c r="AK2" s="29" t="s">
        <v>127</v>
      </c>
      <c r="AL2" s="29" t="s">
        <v>127</v>
      </c>
      <c r="AM2" s="29" t="s">
        <v>127</v>
      </c>
      <c r="AN2" s="68" t="s">
        <v>127</v>
      </c>
    </row>
    <row r="3" spans="1:42" s="64" customFormat="1" ht="12.75">
      <c r="A3" s="56"/>
      <c r="B3" s="111"/>
      <c r="C3" s="57">
        <v>0.001</v>
      </c>
      <c r="D3" s="57"/>
      <c r="E3" s="57">
        <v>0.019</v>
      </c>
      <c r="F3" s="57">
        <v>0.001</v>
      </c>
      <c r="G3" s="57">
        <v>0.217</v>
      </c>
      <c r="H3" s="57"/>
      <c r="I3" s="58"/>
      <c r="J3" s="58"/>
      <c r="K3" s="58">
        <v>0.012</v>
      </c>
      <c r="L3" s="58">
        <v>0.004</v>
      </c>
      <c r="M3" s="58">
        <v>0.051</v>
      </c>
      <c r="N3" s="58">
        <v>0.021</v>
      </c>
      <c r="O3" s="58"/>
      <c r="P3" s="58">
        <v>0.017</v>
      </c>
      <c r="Q3" s="58"/>
      <c r="R3" s="59"/>
      <c r="S3" s="59">
        <v>0.013</v>
      </c>
      <c r="T3" s="59">
        <v>0.004</v>
      </c>
      <c r="U3" s="59">
        <v>0.141</v>
      </c>
      <c r="V3" s="59"/>
      <c r="W3" s="59">
        <v>0.014</v>
      </c>
      <c r="X3" s="59">
        <v>0.001</v>
      </c>
      <c r="Y3" s="59">
        <v>0.011</v>
      </c>
      <c r="Z3" s="59">
        <v>0.009</v>
      </c>
      <c r="AA3" s="59">
        <v>0.003</v>
      </c>
      <c r="AB3" s="60">
        <v>0.048</v>
      </c>
      <c r="AC3" s="59"/>
      <c r="AD3" s="60">
        <v>0.021</v>
      </c>
      <c r="AE3" s="60"/>
      <c r="AF3" s="61"/>
      <c r="AG3" s="61"/>
      <c r="AH3" s="61">
        <v>0.296</v>
      </c>
      <c r="AI3" s="62"/>
      <c r="AJ3" s="62"/>
      <c r="AK3" s="61"/>
      <c r="AL3" s="61"/>
      <c r="AM3" s="63"/>
      <c r="AN3" s="69"/>
      <c r="AP3" s="64">
        <v>0.095</v>
      </c>
    </row>
    <row r="4" spans="1:40" s="35" customFormat="1" ht="12.75">
      <c r="A4" s="11" t="s">
        <v>7</v>
      </c>
      <c r="B4" s="12">
        <f>SUM(B5:B64)</f>
        <v>473</v>
      </c>
      <c r="C4" s="13">
        <f>SUM(C5:C64)</f>
        <v>0</v>
      </c>
      <c r="D4" s="13">
        <f aca="true" t="shared" si="0" ref="D4:AN4">SUM(D5:D64)</f>
        <v>0</v>
      </c>
      <c r="E4" s="13">
        <f t="shared" si="0"/>
        <v>1</v>
      </c>
      <c r="F4" s="13">
        <f t="shared" si="0"/>
        <v>0</v>
      </c>
      <c r="G4" s="13">
        <f t="shared" si="0"/>
        <v>59</v>
      </c>
      <c r="H4" s="13">
        <f t="shared" si="0"/>
        <v>3</v>
      </c>
      <c r="I4" s="14">
        <f t="shared" si="0"/>
        <v>0</v>
      </c>
      <c r="J4" s="14">
        <f t="shared" si="0"/>
        <v>1</v>
      </c>
      <c r="K4" s="14">
        <f>SUM(K5:K64)</f>
        <v>1</v>
      </c>
      <c r="L4" s="14">
        <f>SUM(L5:L64)</f>
        <v>4</v>
      </c>
      <c r="M4" s="14">
        <f t="shared" si="0"/>
        <v>17</v>
      </c>
      <c r="N4" s="14">
        <f>SUM(N5:N64)</f>
        <v>5</v>
      </c>
      <c r="O4" s="14">
        <f>SUM(O5:O64)</f>
        <v>3</v>
      </c>
      <c r="P4" s="14">
        <f>SUM(P5:P64)</f>
        <v>6</v>
      </c>
      <c r="Q4" s="14">
        <f t="shared" si="0"/>
        <v>0</v>
      </c>
      <c r="R4" s="15">
        <f>SUM(R5:R64)</f>
        <v>0</v>
      </c>
      <c r="S4" s="15">
        <f>SUM(S5:S64)</f>
        <v>5</v>
      </c>
      <c r="T4" s="15">
        <f>SUM(T5:T64)</f>
        <v>0</v>
      </c>
      <c r="U4" s="15">
        <f t="shared" si="0"/>
        <v>102</v>
      </c>
      <c r="V4" s="15">
        <f t="shared" si="0"/>
        <v>2</v>
      </c>
      <c r="W4" s="15">
        <f t="shared" si="0"/>
        <v>9</v>
      </c>
      <c r="X4" s="15">
        <f t="shared" si="0"/>
        <v>3</v>
      </c>
      <c r="Y4" s="15">
        <f>SUM(Y5:Y64)</f>
        <v>17</v>
      </c>
      <c r="Z4" s="15">
        <f>SUM(Z5:Z64)</f>
        <v>0</v>
      </c>
      <c r="AA4" s="16">
        <f t="shared" si="0"/>
        <v>0</v>
      </c>
      <c r="AB4" s="16">
        <f t="shared" si="0"/>
        <v>24</v>
      </c>
      <c r="AC4" s="16">
        <f>SUM(AC5:AC64)</f>
        <v>1</v>
      </c>
      <c r="AD4" s="16">
        <f t="shared" si="0"/>
        <v>11</v>
      </c>
      <c r="AE4" s="16">
        <f>SUM(AE5:AE64)</f>
        <v>1</v>
      </c>
      <c r="AF4" s="31">
        <f t="shared" si="0"/>
        <v>13</v>
      </c>
      <c r="AG4" s="31">
        <f t="shared" si="0"/>
        <v>30</v>
      </c>
      <c r="AH4" s="31">
        <f t="shared" si="0"/>
        <v>115</v>
      </c>
      <c r="AI4" s="31">
        <f t="shared" si="0"/>
        <v>20</v>
      </c>
      <c r="AJ4" s="31"/>
      <c r="AK4" s="31">
        <f t="shared" si="0"/>
        <v>14</v>
      </c>
      <c r="AL4" s="31">
        <f t="shared" si="0"/>
        <v>4</v>
      </c>
      <c r="AM4" s="31">
        <f t="shared" si="0"/>
        <v>1</v>
      </c>
      <c r="AN4" s="12">
        <f t="shared" si="0"/>
        <v>1</v>
      </c>
    </row>
    <row r="5" spans="1:40" ht="12.75">
      <c r="A5" t="s">
        <v>8</v>
      </c>
      <c r="B5" s="7">
        <f>SUM(C5:AU5)</f>
        <v>17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>
        <v>6</v>
      </c>
      <c r="Q5" s="7"/>
      <c r="R5" s="7"/>
      <c r="S5" s="7"/>
      <c r="T5" s="7"/>
      <c r="U5" s="7">
        <v>2</v>
      </c>
      <c r="V5" s="7"/>
      <c r="W5" s="7"/>
      <c r="Y5" s="7">
        <v>1</v>
      </c>
      <c r="Z5" s="7"/>
      <c r="AA5" s="7"/>
      <c r="AB5" s="7"/>
      <c r="AC5" s="7"/>
      <c r="AD5" s="7"/>
      <c r="AE5" s="7"/>
      <c r="AF5" s="7">
        <v>3</v>
      </c>
      <c r="AG5" s="7"/>
      <c r="AH5" s="7">
        <v>4</v>
      </c>
      <c r="AI5" s="7"/>
      <c r="AJ5" s="7"/>
      <c r="AK5" s="7">
        <v>1</v>
      </c>
      <c r="AL5" s="7"/>
      <c r="AM5" s="7"/>
      <c r="AN5" s="7"/>
    </row>
    <row r="6" spans="1:40" ht="12.75">
      <c r="A6" t="s">
        <v>9</v>
      </c>
      <c r="B6" s="7">
        <f>SUM(C6:AU6)</f>
        <v>10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>
        <v>2</v>
      </c>
      <c r="T6" s="7"/>
      <c r="U6" s="7">
        <v>2</v>
      </c>
      <c r="V6" s="7"/>
      <c r="W6" s="7"/>
      <c r="Y6" s="7">
        <v>2</v>
      </c>
      <c r="Z6" s="7"/>
      <c r="AA6" s="7"/>
      <c r="AB6" s="7"/>
      <c r="AC6" s="7"/>
      <c r="AD6" s="7"/>
      <c r="AE6" s="7"/>
      <c r="AF6" s="7"/>
      <c r="AG6" s="7"/>
      <c r="AH6" s="7">
        <v>1</v>
      </c>
      <c r="AI6" s="7"/>
      <c r="AJ6" s="7"/>
      <c r="AK6" s="7">
        <v>1</v>
      </c>
      <c r="AL6" s="7">
        <v>2</v>
      </c>
      <c r="AM6" s="7"/>
      <c r="AN6" s="7"/>
    </row>
    <row r="7" spans="1:40" ht="12.75">
      <c r="A7" t="s">
        <v>10</v>
      </c>
      <c r="B7" s="7">
        <f aca="true" t="shared" si="1" ref="B7:B64">SUM(C7:AU7)</f>
        <v>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>
        <v>4</v>
      </c>
      <c r="V7" s="7"/>
      <c r="W7" s="7"/>
      <c r="Y7" s="7"/>
      <c r="Z7" s="7"/>
      <c r="AA7" s="7"/>
      <c r="AB7" s="7"/>
      <c r="AC7" s="7"/>
      <c r="AD7" s="7"/>
      <c r="AE7" s="7"/>
      <c r="AF7" s="7"/>
      <c r="AG7" s="7">
        <v>1</v>
      </c>
      <c r="AH7" s="7">
        <v>1</v>
      </c>
      <c r="AI7" s="7"/>
      <c r="AJ7" s="7"/>
      <c r="AK7" s="7">
        <v>3</v>
      </c>
      <c r="AL7" s="7"/>
      <c r="AM7" s="7"/>
      <c r="AN7" s="7"/>
    </row>
    <row r="8" spans="1:40" ht="12.75">
      <c r="A8" t="s">
        <v>11</v>
      </c>
      <c r="B8" s="7">
        <f t="shared" si="1"/>
        <v>13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>
        <v>6</v>
      </c>
      <c r="V8" s="7"/>
      <c r="W8" s="7">
        <v>1</v>
      </c>
      <c r="Y8" s="7">
        <v>1</v>
      </c>
      <c r="Z8" s="7"/>
      <c r="AA8" s="7"/>
      <c r="AB8" s="7"/>
      <c r="AC8" s="7"/>
      <c r="AD8" s="7"/>
      <c r="AE8" s="7"/>
      <c r="AF8" s="7">
        <v>2</v>
      </c>
      <c r="AG8" s="7"/>
      <c r="AH8" s="7">
        <v>2</v>
      </c>
      <c r="AI8" s="7"/>
      <c r="AJ8" s="7"/>
      <c r="AK8" s="7">
        <v>1</v>
      </c>
      <c r="AL8" s="7"/>
      <c r="AM8" s="7"/>
      <c r="AN8" s="7"/>
    </row>
    <row r="9" spans="1:40" ht="12.75">
      <c r="A9" t="s">
        <v>12</v>
      </c>
      <c r="B9" s="7">
        <f t="shared" si="1"/>
        <v>17</v>
      </c>
      <c r="C9" s="7"/>
      <c r="D9" s="7"/>
      <c r="E9" s="7"/>
      <c r="F9" s="7"/>
      <c r="G9" s="7">
        <v>4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>
        <v>7</v>
      </c>
      <c r="Y9" s="7"/>
      <c r="Z9" s="7"/>
      <c r="AA9" s="7"/>
      <c r="AB9" s="7"/>
      <c r="AC9" s="7"/>
      <c r="AD9" s="7"/>
      <c r="AE9" s="7"/>
      <c r="AF9" s="7"/>
      <c r="AG9" s="7"/>
      <c r="AH9" s="7">
        <v>6</v>
      </c>
      <c r="AI9" s="7"/>
      <c r="AJ9" s="7"/>
      <c r="AK9" s="7"/>
      <c r="AL9" s="7"/>
      <c r="AM9" s="7"/>
      <c r="AN9" s="7"/>
    </row>
    <row r="10" spans="1:40" ht="12.75">
      <c r="A10" t="s">
        <v>13</v>
      </c>
      <c r="B10" s="7">
        <f t="shared" si="1"/>
        <v>9</v>
      </c>
      <c r="C10" s="7"/>
      <c r="D10" s="7"/>
      <c r="E10" s="7"/>
      <c r="F10" s="7"/>
      <c r="G10" s="7"/>
      <c r="H10" s="7"/>
      <c r="I10" s="7"/>
      <c r="J10" s="7"/>
      <c r="K10" s="7">
        <v>1</v>
      </c>
      <c r="L10" s="7"/>
      <c r="M10" s="7"/>
      <c r="N10" s="7"/>
      <c r="O10" s="7"/>
      <c r="P10" s="7"/>
      <c r="Q10" s="7"/>
      <c r="R10" s="7"/>
      <c r="S10" s="7">
        <v>1</v>
      </c>
      <c r="T10" s="7"/>
      <c r="U10" s="7"/>
      <c r="V10" s="7"/>
      <c r="W10" s="7"/>
      <c r="Y10" s="7"/>
      <c r="Z10" s="7"/>
      <c r="AA10" s="7"/>
      <c r="AB10" s="7"/>
      <c r="AC10" s="7"/>
      <c r="AD10" s="7"/>
      <c r="AE10" s="7"/>
      <c r="AF10" s="7"/>
      <c r="AG10" s="7">
        <v>2</v>
      </c>
      <c r="AH10" s="7">
        <v>5</v>
      </c>
      <c r="AI10" s="7"/>
      <c r="AJ10" s="7"/>
      <c r="AK10" s="7"/>
      <c r="AL10" s="7"/>
      <c r="AM10" s="7"/>
      <c r="AN10" s="7"/>
    </row>
    <row r="11" spans="1:40" ht="12.75">
      <c r="A11" t="s">
        <v>14</v>
      </c>
      <c r="B11" s="7">
        <f t="shared" si="1"/>
        <v>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>
        <v>1</v>
      </c>
      <c r="V11" s="7"/>
      <c r="W11" s="7"/>
      <c r="Y11" s="7">
        <v>2</v>
      </c>
      <c r="Z11" s="7"/>
      <c r="AA11" s="7"/>
      <c r="AB11" s="7"/>
      <c r="AC11" s="7"/>
      <c r="AD11" s="7"/>
      <c r="AE11" s="7"/>
      <c r="AF11" s="7"/>
      <c r="AG11" s="7">
        <v>2</v>
      </c>
      <c r="AH11" s="7">
        <v>1</v>
      </c>
      <c r="AI11" s="7"/>
      <c r="AJ11" s="7"/>
      <c r="AK11" s="7"/>
      <c r="AL11" s="7"/>
      <c r="AM11" s="7"/>
      <c r="AN11" s="7"/>
    </row>
    <row r="12" spans="1:40" ht="12.75">
      <c r="A12" t="s">
        <v>15</v>
      </c>
      <c r="B12" s="7">
        <f t="shared" si="1"/>
        <v>7</v>
      </c>
      <c r="C12" s="7"/>
      <c r="D12" s="7"/>
      <c r="E12" s="7"/>
      <c r="F12" s="7"/>
      <c r="G12" s="7">
        <v>1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>
        <v>1</v>
      </c>
      <c r="Y12" s="7"/>
      <c r="Z12" s="7"/>
      <c r="AA12" s="7"/>
      <c r="AB12" s="7"/>
      <c r="AC12" s="7"/>
      <c r="AD12" s="7"/>
      <c r="AE12" s="7"/>
      <c r="AF12" s="7"/>
      <c r="AG12" s="7"/>
      <c r="AH12" s="7">
        <v>4</v>
      </c>
      <c r="AI12" s="7">
        <v>1</v>
      </c>
      <c r="AJ12" s="7"/>
      <c r="AK12" s="7"/>
      <c r="AL12" s="7"/>
      <c r="AM12" s="7"/>
      <c r="AN12" s="7"/>
    </row>
    <row r="13" spans="1:40" ht="12.75">
      <c r="A13" t="s">
        <v>16</v>
      </c>
      <c r="B13" s="7">
        <f t="shared" si="1"/>
        <v>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>
        <v>1</v>
      </c>
      <c r="O13" s="7"/>
      <c r="P13" s="7"/>
      <c r="Q13" s="7"/>
      <c r="R13" s="7"/>
      <c r="S13" s="7"/>
      <c r="T13" s="7"/>
      <c r="U13" s="7"/>
      <c r="V13" s="7"/>
      <c r="W13" s="7"/>
      <c r="Y13" s="7"/>
      <c r="Z13" s="7"/>
      <c r="AA13" s="7"/>
      <c r="AB13" s="7"/>
      <c r="AC13" s="7"/>
      <c r="AD13" s="7"/>
      <c r="AE13" s="7"/>
      <c r="AF13" s="7">
        <v>1</v>
      </c>
      <c r="AG13" s="7"/>
      <c r="AH13" s="7">
        <v>3</v>
      </c>
      <c r="AI13" s="7"/>
      <c r="AJ13" s="7"/>
      <c r="AK13" s="7"/>
      <c r="AL13" s="7"/>
      <c r="AM13" s="7"/>
      <c r="AN13" s="7"/>
    </row>
    <row r="14" spans="1:40" ht="12.75">
      <c r="A14" t="s">
        <v>17</v>
      </c>
      <c r="B14" s="7">
        <f t="shared" si="1"/>
        <v>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>
        <v>1</v>
      </c>
      <c r="V14" s="7"/>
      <c r="W14" s="7"/>
      <c r="Y14" s="7"/>
      <c r="Z14" s="7"/>
      <c r="AA14" s="7"/>
      <c r="AB14" s="7"/>
      <c r="AC14" s="7"/>
      <c r="AD14" s="7"/>
      <c r="AE14" s="7"/>
      <c r="AF14" s="7"/>
      <c r="AG14" s="7">
        <v>1</v>
      </c>
      <c r="AH14" s="7">
        <v>2</v>
      </c>
      <c r="AI14" s="7"/>
      <c r="AJ14" s="7"/>
      <c r="AK14" s="7"/>
      <c r="AL14" s="7"/>
      <c r="AM14" s="7"/>
      <c r="AN14" s="7"/>
    </row>
    <row r="15" spans="1:40" ht="12.75">
      <c r="A15" t="s">
        <v>18</v>
      </c>
      <c r="B15" s="7">
        <f t="shared" si="1"/>
        <v>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Y15" s="7">
        <v>1</v>
      </c>
      <c r="Z15" s="7"/>
      <c r="AA15" s="7"/>
      <c r="AB15" s="7"/>
      <c r="AC15" s="7"/>
      <c r="AD15" s="7"/>
      <c r="AE15" s="7"/>
      <c r="AF15" s="7"/>
      <c r="AG15" s="7">
        <v>1</v>
      </c>
      <c r="AH15" s="7">
        <v>1</v>
      </c>
      <c r="AI15" s="7"/>
      <c r="AJ15" s="7"/>
      <c r="AK15" s="7"/>
      <c r="AL15" s="7"/>
      <c r="AM15" s="7"/>
      <c r="AN15" s="7"/>
    </row>
    <row r="16" spans="1:40" ht="12.75">
      <c r="A16" t="s">
        <v>19</v>
      </c>
      <c r="B16" s="7">
        <f t="shared" si="1"/>
        <v>6</v>
      </c>
      <c r="C16" s="7"/>
      <c r="D16" s="7"/>
      <c r="E16" s="7"/>
      <c r="F16" s="7"/>
      <c r="G16" s="7">
        <v>2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Y16" s="7"/>
      <c r="Z16" s="7"/>
      <c r="AA16" s="7"/>
      <c r="AB16" s="7"/>
      <c r="AC16" s="7"/>
      <c r="AD16" s="7"/>
      <c r="AE16" s="7"/>
      <c r="AF16" s="7"/>
      <c r="AG16" s="7">
        <v>2</v>
      </c>
      <c r="AH16" s="7">
        <v>2</v>
      </c>
      <c r="AI16" s="7"/>
      <c r="AJ16" s="7"/>
      <c r="AK16" s="7"/>
      <c r="AL16" s="7"/>
      <c r="AM16" s="7"/>
      <c r="AN16" s="7"/>
    </row>
    <row r="17" spans="1:40" ht="12.75">
      <c r="A17" t="s">
        <v>20</v>
      </c>
      <c r="B17" s="7">
        <f t="shared" si="1"/>
        <v>4</v>
      </c>
      <c r="C17" s="7"/>
      <c r="D17" s="7"/>
      <c r="E17" s="7"/>
      <c r="F17" s="7"/>
      <c r="G17" s="7">
        <v>1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Y17" s="7"/>
      <c r="Z17" s="7"/>
      <c r="AA17" s="7"/>
      <c r="AB17" s="7"/>
      <c r="AC17" s="7"/>
      <c r="AD17" s="7"/>
      <c r="AE17" s="7"/>
      <c r="AF17" s="7">
        <v>1</v>
      </c>
      <c r="AG17" s="7"/>
      <c r="AH17" s="7">
        <v>1</v>
      </c>
      <c r="AI17" s="7"/>
      <c r="AJ17" s="7"/>
      <c r="AK17" s="7">
        <v>1</v>
      </c>
      <c r="AL17" s="7"/>
      <c r="AM17" s="7"/>
      <c r="AN17" s="7"/>
    </row>
    <row r="18" spans="1:40" ht="12.75">
      <c r="A18" t="s">
        <v>21</v>
      </c>
      <c r="B18" s="7">
        <f t="shared" si="1"/>
        <v>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Y18" s="7"/>
      <c r="Z18" s="7"/>
      <c r="AA18" s="7"/>
      <c r="AB18" s="7"/>
      <c r="AC18" s="7"/>
      <c r="AD18" s="7"/>
      <c r="AE18" s="7"/>
      <c r="AF18" s="7"/>
      <c r="AG18" s="7">
        <v>5</v>
      </c>
      <c r="AH18" s="7"/>
      <c r="AI18" s="7">
        <v>1</v>
      </c>
      <c r="AJ18" s="7"/>
      <c r="AK18" s="7"/>
      <c r="AL18" s="7"/>
      <c r="AM18" s="7">
        <v>1</v>
      </c>
      <c r="AN18" s="7"/>
    </row>
    <row r="19" spans="1:40" ht="12.75">
      <c r="A19" t="s">
        <v>22</v>
      </c>
      <c r="B19" s="7">
        <f t="shared" si="1"/>
        <v>7</v>
      </c>
      <c r="C19" s="7"/>
      <c r="D19" s="7"/>
      <c r="E19" s="7"/>
      <c r="F19" s="7"/>
      <c r="G19" s="7">
        <v>2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Y19" s="7"/>
      <c r="Z19" s="7"/>
      <c r="AA19" s="7"/>
      <c r="AB19" s="7"/>
      <c r="AC19" s="7"/>
      <c r="AD19" s="7"/>
      <c r="AE19" s="7"/>
      <c r="AF19" s="7"/>
      <c r="AG19" s="7"/>
      <c r="AH19" s="7">
        <v>2</v>
      </c>
      <c r="AI19" s="7">
        <v>1</v>
      </c>
      <c r="AJ19" s="7"/>
      <c r="AK19" s="7">
        <v>2</v>
      </c>
      <c r="AL19" s="7"/>
      <c r="AM19" s="7"/>
      <c r="AN19" s="7"/>
    </row>
    <row r="20" spans="1:40" ht="12.75">
      <c r="A20" t="s">
        <v>23</v>
      </c>
      <c r="B20" s="7">
        <f t="shared" si="1"/>
        <v>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v>1</v>
      </c>
      <c r="O20" s="7"/>
      <c r="P20" s="7"/>
      <c r="Q20" s="7"/>
      <c r="R20" s="7"/>
      <c r="S20" s="7"/>
      <c r="T20" s="7"/>
      <c r="U20" s="7"/>
      <c r="V20" s="7"/>
      <c r="W20" s="7"/>
      <c r="Y20" s="7"/>
      <c r="Z20" s="7"/>
      <c r="AA20" s="7"/>
      <c r="AB20" s="7"/>
      <c r="AC20" s="7"/>
      <c r="AD20" s="7"/>
      <c r="AE20" s="7"/>
      <c r="AF20" s="7"/>
      <c r="AG20" s="7"/>
      <c r="AH20" s="7">
        <v>2</v>
      </c>
      <c r="AI20" s="7">
        <v>1</v>
      </c>
      <c r="AJ20" s="7"/>
      <c r="AK20" s="7"/>
      <c r="AL20" s="7"/>
      <c r="AM20" s="7"/>
      <c r="AN20" s="7"/>
    </row>
    <row r="21" spans="1:40" ht="12.75">
      <c r="A21" t="s">
        <v>63</v>
      </c>
      <c r="B21" s="7">
        <f t="shared" si="1"/>
        <v>6</v>
      </c>
      <c r="C21" s="7"/>
      <c r="D21" s="7"/>
      <c r="E21" s="7"/>
      <c r="F21" s="7"/>
      <c r="G21" s="7">
        <v>1</v>
      </c>
      <c r="H21" s="7"/>
      <c r="I21" s="7"/>
      <c r="J21" s="7"/>
      <c r="K21" s="7"/>
      <c r="L21" s="7"/>
      <c r="M21" s="7"/>
      <c r="N21" s="7">
        <v>1</v>
      </c>
      <c r="O21" s="7"/>
      <c r="P21" s="7"/>
      <c r="Q21" s="7"/>
      <c r="R21" s="7"/>
      <c r="S21" s="7"/>
      <c r="T21" s="7"/>
      <c r="U21" s="7"/>
      <c r="V21" s="7"/>
      <c r="W21" s="7"/>
      <c r="Y21" s="7"/>
      <c r="Z21" s="7"/>
      <c r="AA21" s="7"/>
      <c r="AB21" s="7"/>
      <c r="AC21" s="7"/>
      <c r="AD21" s="7">
        <v>4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ht="12.75">
      <c r="A22" t="s">
        <v>64</v>
      </c>
      <c r="B22" s="7">
        <f t="shared" si="1"/>
        <v>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7">
        <v>2</v>
      </c>
      <c r="AE22" s="7"/>
      <c r="AF22" s="7"/>
      <c r="AG22" s="7"/>
      <c r="AH22" s="7"/>
      <c r="AI22" s="7">
        <v>1</v>
      </c>
      <c r="AJ22" s="7"/>
      <c r="AK22" s="7"/>
      <c r="AL22" s="7"/>
      <c r="AM22" s="7"/>
      <c r="AN22" s="7"/>
    </row>
    <row r="23" spans="1:40" ht="12.75">
      <c r="A23" t="s">
        <v>24</v>
      </c>
      <c r="B23" s="18">
        <f t="shared" si="1"/>
        <v>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7">
        <v>4</v>
      </c>
      <c r="AE23" s="7">
        <v>1</v>
      </c>
      <c r="AF23" s="7"/>
      <c r="AG23" s="7"/>
      <c r="AH23" s="7"/>
      <c r="AI23" s="7"/>
      <c r="AJ23" s="7"/>
      <c r="AK23" s="7">
        <v>1</v>
      </c>
      <c r="AL23" s="7"/>
      <c r="AM23" s="7"/>
      <c r="AN23" s="7"/>
    </row>
    <row r="24" spans="1:40" ht="12.75">
      <c r="A24" t="s">
        <v>25</v>
      </c>
      <c r="B24" s="7">
        <f t="shared" si="1"/>
        <v>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7">
        <v>1</v>
      </c>
      <c r="AE24" s="7"/>
      <c r="AF24" s="7"/>
      <c r="AG24" s="7"/>
      <c r="AH24" s="7"/>
      <c r="AI24" s="7">
        <v>1</v>
      </c>
      <c r="AJ24" s="7"/>
      <c r="AK24" s="7"/>
      <c r="AL24" s="7"/>
      <c r="AM24" s="7"/>
      <c r="AN24" s="7"/>
    </row>
    <row r="25" spans="1:40" ht="12.75">
      <c r="A25" t="s">
        <v>26</v>
      </c>
      <c r="B25" s="7">
        <f t="shared" si="1"/>
        <v>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7"/>
      <c r="AE25" s="7"/>
      <c r="AF25" s="7">
        <v>2</v>
      </c>
      <c r="AG25" s="7"/>
      <c r="AH25" s="7">
        <v>1</v>
      </c>
      <c r="AI25" s="7">
        <v>4</v>
      </c>
      <c r="AJ25" s="7"/>
      <c r="AK25" s="7"/>
      <c r="AL25" s="7"/>
      <c r="AM25" s="7"/>
      <c r="AN25" s="7"/>
    </row>
    <row r="26" spans="1:40" ht="12.75">
      <c r="A26" t="s">
        <v>27</v>
      </c>
      <c r="B26" s="7">
        <f t="shared" si="1"/>
        <v>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8"/>
      <c r="O26" s="18"/>
      <c r="P26" s="18"/>
      <c r="Q26" s="18"/>
      <c r="R26" s="18"/>
      <c r="S26" s="18"/>
      <c r="T26" s="18"/>
      <c r="U26" s="18">
        <v>1</v>
      </c>
      <c r="V26" s="18"/>
      <c r="W26" s="18"/>
      <c r="X26" s="18"/>
      <c r="Y26" s="18"/>
      <c r="Z26" s="18"/>
      <c r="AA26" s="18"/>
      <c r="AB26" s="18"/>
      <c r="AC26" s="18"/>
      <c r="AD26" s="7"/>
      <c r="AE26" s="7"/>
      <c r="AF26" s="7"/>
      <c r="AG26" s="7">
        <v>2</v>
      </c>
      <c r="AH26" s="7">
        <v>2</v>
      </c>
      <c r="AI26" s="7"/>
      <c r="AJ26" s="7"/>
      <c r="AK26" s="7"/>
      <c r="AL26" s="7"/>
      <c r="AM26" s="7"/>
      <c r="AN26" s="7"/>
    </row>
    <row r="27" spans="1:40" ht="12.75">
      <c r="A27" t="s">
        <v>66</v>
      </c>
      <c r="B27" s="7">
        <f t="shared" si="1"/>
        <v>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8"/>
      <c r="O27" s="18"/>
      <c r="P27" s="18"/>
      <c r="Q27" s="18"/>
      <c r="R27" s="18"/>
      <c r="S27" s="18"/>
      <c r="T27" s="18"/>
      <c r="U27" s="18">
        <v>1</v>
      </c>
      <c r="V27" s="18"/>
      <c r="W27" s="18"/>
      <c r="X27" s="18"/>
      <c r="Y27" s="18"/>
      <c r="Z27" s="18"/>
      <c r="AA27" s="18"/>
      <c r="AB27" s="18"/>
      <c r="AC27" s="18"/>
      <c r="AD27" s="7"/>
      <c r="AE27" s="7"/>
      <c r="AF27" s="7"/>
      <c r="AG27" s="7"/>
      <c r="AH27" s="7">
        <v>2</v>
      </c>
      <c r="AI27" s="7"/>
      <c r="AJ27" s="7"/>
      <c r="AK27" s="7">
        <v>1</v>
      </c>
      <c r="AL27" s="7"/>
      <c r="AM27" s="7"/>
      <c r="AN27" s="7"/>
    </row>
    <row r="28" spans="1:40" ht="12.75">
      <c r="A28" t="s">
        <v>65</v>
      </c>
      <c r="B28" s="7">
        <f t="shared" si="1"/>
        <v>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8"/>
      <c r="O28" s="18"/>
      <c r="P28" s="18"/>
      <c r="Q28" s="18"/>
      <c r="R28" s="18"/>
      <c r="S28" s="18"/>
      <c r="T28" s="18"/>
      <c r="U28" s="18">
        <v>2</v>
      </c>
      <c r="V28" s="18"/>
      <c r="W28" s="18"/>
      <c r="X28" s="18"/>
      <c r="Y28" s="18"/>
      <c r="Z28" s="18"/>
      <c r="AA28" s="18"/>
      <c r="AB28" s="18"/>
      <c r="AC28" s="18"/>
      <c r="AD28" s="7"/>
      <c r="AE28" s="7"/>
      <c r="AF28" s="7"/>
      <c r="AG28" s="7">
        <v>1</v>
      </c>
      <c r="AH28" s="7">
        <v>3</v>
      </c>
      <c r="AI28" s="7">
        <v>1</v>
      </c>
      <c r="AJ28" s="7"/>
      <c r="AK28" s="7"/>
      <c r="AL28" s="7"/>
      <c r="AM28" s="7"/>
      <c r="AN28" s="7"/>
    </row>
    <row r="29" spans="1:40" ht="12.75">
      <c r="A29" t="s">
        <v>28</v>
      </c>
      <c r="B29" s="7">
        <f t="shared" si="1"/>
        <v>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8"/>
      <c r="O29" s="18"/>
      <c r="P29" s="18"/>
      <c r="Q29" s="18"/>
      <c r="R29" s="18"/>
      <c r="S29" s="18">
        <v>1</v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7"/>
      <c r="AE29" s="7"/>
      <c r="AF29" s="7"/>
      <c r="AG29" s="7">
        <v>1</v>
      </c>
      <c r="AH29" s="7">
        <v>3</v>
      </c>
      <c r="AI29" s="7"/>
      <c r="AJ29" s="7"/>
      <c r="AK29" s="7"/>
      <c r="AL29" s="7"/>
      <c r="AM29" s="7"/>
      <c r="AN29" s="7"/>
    </row>
    <row r="30" spans="1:40" ht="12.75">
      <c r="A30" t="s">
        <v>29</v>
      </c>
      <c r="B30" s="7">
        <f t="shared" si="1"/>
        <v>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>
        <v>1</v>
      </c>
      <c r="N30" s="18">
        <v>1</v>
      </c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>
        <v>3</v>
      </c>
      <c r="AC30" s="18"/>
      <c r="AD30" s="7"/>
      <c r="AE30" s="7"/>
      <c r="AF30" s="7"/>
      <c r="AG30" s="7"/>
      <c r="AH30" s="7"/>
      <c r="AI30" s="7">
        <v>1</v>
      </c>
      <c r="AJ30" s="7"/>
      <c r="AK30" s="7"/>
      <c r="AL30" s="7"/>
      <c r="AM30" s="7"/>
      <c r="AN30" s="7"/>
    </row>
    <row r="31" spans="1:40" ht="12.75">
      <c r="A31" t="s">
        <v>30</v>
      </c>
      <c r="B31" s="7">
        <f t="shared" si="1"/>
        <v>7</v>
      </c>
      <c r="C31" s="7"/>
      <c r="D31" s="7"/>
      <c r="E31" s="7"/>
      <c r="F31" s="7"/>
      <c r="G31" s="7"/>
      <c r="H31" s="7">
        <v>1</v>
      </c>
      <c r="I31" s="7"/>
      <c r="J31" s="7"/>
      <c r="K31" s="7"/>
      <c r="L31" s="7"/>
      <c r="M31" s="7">
        <v>4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>
        <v>2</v>
      </c>
      <c r="AC31" s="18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ht="12.75">
      <c r="A32" t="s">
        <v>68</v>
      </c>
      <c r="B32" s="7">
        <f t="shared" si="1"/>
        <v>19</v>
      </c>
      <c r="C32" s="7"/>
      <c r="D32" s="7"/>
      <c r="E32" s="7"/>
      <c r="F32" s="7"/>
      <c r="G32" s="7"/>
      <c r="H32" s="7"/>
      <c r="I32" s="7"/>
      <c r="J32" s="7"/>
      <c r="K32" s="7"/>
      <c r="L32" s="7">
        <v>1</v>
      </c>
      <c r="M32" s="7">
        <v>4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>
        <v>14</v>
      </c>
      <c r="AC32" s="18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12.75">
      <c r="A33" t="s">
        <v>67</v>
      </c>
      <c r="B33" s="7">
        <f t="shared" si="1"/>
        <v>15</v>
      </c>
      <c r="C33" s="7"/>
      <c r="D33" s="7"/>
      <c r="E33" s="7"/>
      <c r="F33" s="7"/>
      <c r="G33" s="7"/>
      <c r="H33" s="7">
        <v>2</v>
      </c>
      <c r="I33" s="7"/>
      <c r="J33" s="7">
        <v>1</v>
      </c>
      <c r="K33" s="7"/>
      <c r="L33" s="7">
        <v>1</v>
      </c>
      <c r="M33" s="7">
        <v>8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>
        <v>3</v>
      </c>
      <c r="AC33" s="18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ht="12.75">
      <c r="A34" t="s">
        <v>31</v>
      </c>
      <c r="B34" s="7">
        <f t="shared" si="1"/>
        <v>7</v>
      </c>
      <c r="C34" s="7"/>
      <c r="D34" s="7"/>
      <c r="E34" s="7"/>
      <c r="F34" s="7"/>
      <c r="G34" s="7">
        <v>1</v>
      </c>
      <c r="H34" s="7"/>
      <c r="I34" s="7"/>
      <c r="J34" s="7"/>
      <c r="K34" s="7"/>
      <c r="L34" s="7">
        <v>1</v>
      </c>
      <c r="M34" s="7"/>
      <c r="N34" s="18"/>
      <c r="O34" s="18"/>
      <c r="P34" s="18"/>
      <c r="Q34" s="18"/>
      <c r="R34" s="18"/>
      <c r="S34" s="18"/>
      <c r="T34" s="18"/>
      <c r="U34" s="18">
        <v>1</v>
      </c>
      <c r="V34" s="18"/>
      <c r="W34" s="18"/>
      <c r="X34" s="18"/>
      <c r="Y34" s="18"/>
      <c r="Z34" s="18"/>
      <c r="AA34" s="18"/>
      <c r="AB34" s="18">
        <v>2</v>
      </c>
      <c r="AC34" s="18"/>
      <c r="AD34" s="7"/>
      <c r="AE34" s="7"/>
      <c r="AF34" s="7">
        <v>1</v>
      </c>
      <c r="AG34" s="7"/>
      <c r="AH34" s="7"/>
      <c r="AI34" s="7">
        <v>1</v>
      </c>
      <c r="AJ34" s="7"/>
      <c r="AK34" s="7"/>
      <c r="AL34" s="7"/>
      <c r="AM34" s="7"/>
      <c r="AN34" s="7"/>
    </row>
    <row r="35" spans="1:40" ht="12.75">
      <c r="A35" t="s">
        <v>32</v>
      </c>
      <c r="B35" s="18">
        <f t="shared" si="1"/>
        <v>7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8"/>
      <c r="O35" s="18"/>
      <c r="P35" s="18"/>
      <c r="Q35" s="18"/>
      <c r="R35" s="18"/>
      <c r="S35" s="18"/>
      <c r="T35" s="18"/>
      <c r="U35" s="18">
        <v>2</v>
      </c>
      <c r="V35" s="18">
        <v>2</v>
      </c>
      <c r="W35" s="18"/>
      <c r="X35" s="18"/>
      <c r="Y35" s="18"/>
      <c r="Z35" s="18"/>
      <c r="AA35" s="18"/>
      <c r="AB35" s="18"/>
      <c r="AC35" s="18">
        <v>1</v>
      </c>
      <c r="AD35" s="7"/>
      <c r="AE35" s="7"/>
      <c r="AF35" s="7"/>
      <c r="AG35" s="7"/>
      <c r="AH35" s="7">
        <v>2</v>
      </c>
      <c r="AI35" s="7"/>
      <c r="AJ35" s="7"/>
      <c r="AK35" s="7"/>
      <c r="AL35" s="7"/>
      <c r="AM35" s="7"/>
      <c r="AN35" s="7"/>
    </row>
    <row r="36" spans="1:40" ht="12.75">
      <c r="A36" t="s">
        <v>33</v>
      </c>
      <c r="B36" s="7">
        <f t="shared" si="1"/>
        <v>6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8"/>
      <c r="O36" s="18"/>
      <c r="P36" s="18"/>
      <c r="Q36" s="18"/>
      <c r="R36" s="18"/>
      <c r="S36" s="18"/>
      <c r="T36" s="18"/>
      <c r="U36" s="18">
        <v>3</v>
      </c>
      <c r="V36" s="18"/>
      <c r="W36" s="18"/>
      <c r="X36" s="18"/>
      <c r="Y36" s="18"/>
      <c r="Z36" s="18"/>
      <c r="AA36" s="18"/>
      <c r="AB36" s="18"/>
      <c r="AC36" s="18"/>
      <c r="AD36" s="7"/>
      <c r="AE36" s="7"/>
      <c r="AF36" s="7"/>
      <c r="AG36" s="7"/>
      <c r="AH36" s="7">
        <v>2</v>
      </c>
      <c r="AI36" s="7">
        <v>1</v>
      </c>
      <c r="AJ36" s="7"/>
      <c r="AK36" s="7"/>
      <c r="AL36" s="7"/>
      <c r="AM36" s="7"/>
      <c r="AN36" s="7"/>
    </row>
    <row r="37" spans="1:40" ht="12.75">
      <c r="A37" t="s">
        <v>70</v>
      </c>
      <c r="B37" s="7">
        <f t="shared" si="1"/>
        <v>7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18"/>
      <c r="O37" s="18"/>
      <c r="P37" s="18"/>
      <c r="Q37" s="18"/>
      <c r="R37" s="18"/>
      <c r="S37" s="18"/>
      <c r="T37" s="18"/>
      <c r="U37" s="18">
        <v>5</v>
      </c>
      <c r="V37" s="18"/>
      <c r="W37" s="18"/>
      <c r="X37" s="18"/>
      <c r="Y37" s="18"/>
      <c r="Z37" s="18"/>
      <c r="AA37" s="18"/>
      <c r="AB37" s="18"/>
      <c r="AC37" s="18"/>
      <c r="AD37" s="7"/>
      <c r="AE37" s="7"/>
      <c r="AF37" s="7"/>
      <c r="AG37" s="7"/>
      <c r="AH37" s="7">
        <v>1</v>
      </c>
      <c r="AI37" s="7">
        <v>1</v>
      </c>
      <c r="AJ37" s="7"/>
      <c r="AK37" s="7"/>
      <c r="AL37" s="7"/>
      <c r="AM37" s="7"/>
      <c r="AN37" s="7"/>
    </row>
    <row r="38" spans="1:40" ht="12.75">
      <c r="A38" t="s">
        <v>69</v>
      </c>
      <c r="B38" s="7">
        <f t="shared" si="1"/>
        <v>13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8"/>
      <c r="O38" s="18"/>
      <c r="P38" s="18"/>
      <c r="Q38" s="18"/>
      <c r="R38" s="18"/>
      <c r="S38" s="18"/>
      <c r="T38" s="18"/>
      <c r="U38" s="18">
        <v>9</v>
      </c>
      <c r="V38" s="18"/>
      <c r="W38" s="18"/>
      <c r="X38" s="18"/>
      <c r="Y38" s="18">
        <v>1</v>
      </c>
      <c r="Z38" s="18"/>
      <c r="AA38" s="18"/>
      <c r="AB38" s="18"/>
      <c r="AC38" s="18"/>
      <c r="AD38" s="7"/>
      <c r="AE38" s="7"/>
      <c r="AF38" s="7"/>
      <c r="AG38" s="7"/>
      <c r="AH38" s="7">
        <v>3</v>
      </c>
      <c r="AI38" s="7"/>
      <c r="AJ38" s="7"/>
      <c r="AK38" s="7"/>
      <c r="AL38" s="7"/>
      <c r="AM38" s="7"/>
      <c r="AN38" s="7"/>
    </row>
    <row r="39" spans="1:40" ht="12.75">
      <c r="A39" t="s">
        <v>35</v>
      </c>
      <c r="B39" s="7">
        <f t="shared" si="1"/>
        <v>11</v>
      </c>
      <c r="C39" s="7"/>
      <c r="D39" s="7"/>
      <c r="E39" s="7"/>
      <c r="F39" s="7"/>
      <c r="G39" s="7">
        <v>3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>
        <v>1</v>
      </c>
      <c r="T39" s="7"/>
      <c r="U39" s="7">
        <v>3</v>
      </c>
      <c r="V39" s="7"/>
      <c r="W39" s="7"/>
      <c r="Y39" s="7">
        <v>1</v>
      </c>
      <c r="Z39" s="7"/>
      <c r="AA39" s="7"/>
      <c r="AB39" s="7"/>
      <c r="AC39" s="7"/>
      <c r="AD39" s="7"/>
      <c r="AE39" s="7"/>
      <c r="AF39" s="7"/>
      <c r="AG39" s="7"/>
      <c r="AH39" s="7">
        <v>3</v>
      </c>
      <c r="AI39" s="7"/>
      <c r="AJ39" s="7"/>
      <c r="AK39" s="7"/>
      <c r="AL39" s="7"/>
      <c r="AM39" s="7"/>
      <c r="AN39" s="7"/>
    </row>
    <row r="40" spans="1:40" ht="12.75">
      <c r="A40" t="s">
        <v>72</v>
      </c>
      <c r="B40" s="7">
        <f t="shared" si="1"/>
        <v>4</v>
      </c>
      <c r="C40" s="7"/>
      <c r="D40" s="7"/>
      <c r="E40" s="7"/>
      <c r="F40" s="7"/>
      <c r="G40" s="7">
        <v>1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>
        <v>1</v>
      </c>
      <c r="V40" s="7"/>
      <c r="W40" s="7"/>
      <c r="Y40" s="7"/>
      <c r="Z40" s="7"/>
      <c r="AA40" s="7"/>
      <c r="AB40" s="7"/>
      <c r="AC40" s="7"/>
      <c r="AD40" s="7"/>
      <c r="AE40" s="7"/>
      <c r="AF40" s="7">
        <v>1</v>
      </c>
      <c r="AG40" s="7"/>
      <c r="AH40" s="7">
        <v>1</v>
      </c>
      <c r="AI40" s="7"/>
      <c r="AJ40" s="7"/>
      <c r="AK40" s="7"/>
      <c r="AL40" s="7"/>
      <c r="AM40" s="7"/>
      <c r="AN40" s="7"/>
    </row>
    <row r="41" spans="1:40" ht="12.75">
      <c r="A41" t="s">
        <v>71</v>
      </c>
      <c r="B41" s="7">
        <f t="shared" si="1"/>
        <v>9</v>
      </c>
      <c r="C41" s="7"/>
      <c r="D41" s="7"/>
      <c r="E41" s="7"/>
      <c r="F41" s="7"/>
      <c r="G41" s="7">
        <v>2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>
        <v>3</v>
      </c>
      <c r="V41" s="7"/>
      <c r="W41" s="7"/>
      <c r="Y41" s="7"/>
      <c r="Z41" s="7"/>
      <c r="AA41" s="7"/>
      <c r="AB41" s="7"/>
      <c r="AC41" s="7"/>
      <c r="AD41" s="7"/>
      <c r="AE41" s="7"/>
      <c r="AF41" s="7">
        <v>1</v>
      </c>
      <c r="AG41" s="7">
        <v>1</v>
      </c>
      <c r="AH41" s="7">
        <v>2</v>
      </c>
      <c r="AI41" s="7"/>
      <c r="AJ41" s="7"/>
      <c r="AK41" s="7"/>
      <c r="AL41" s="7"/>
      <c r="AM41" s="7"/>
      <c r="AN41" s="7"/>
    </row>
    <row r="42" spans="1:40" ht="12.75">
      <c r="A42" t="s">
        <v>37</v>
      </c>
      <c r="B42" s="7">
        <f t="shared" si="1"/>
        <v>7</v>
      </c>
      <c r="C42" s="7"/>
      <c r="D42" s="7"/>
      <c r="E42" s="7"/>
      <c r="F42" s="7"/>
      <c r="G42" s="7">
        <v>2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>
        <v>3</v>
      </c>
      <c r="V42" s="7"/>
      <c r="W42" s="7"/>
      <c r="Y42" s="7">
        <v>1</v>
      </c>
      <c r="Z42" s="7"/>
      <c r="AA42" s="7"/>
      <c r="AB42" s="7"/>
      <c r="AC42" s="7"/>
      <c r="AD42" s="7"/>
      <c r="AE42" s="7"/>
      <c r="AF42" s="7"/>
      <c r="AG42" s="7">
        <v>1</v>
      </c>
      <c r="AH42" s="7"/>
      <c r="AI42" s="7"/>
      <c r="AJ42" s="7"/>
      <c r="AK42" s="7"/>
      <c r="AL42" s="7"/>
      <c r="AM42" s="7"/>
      <c r="AN42" s="7"/>
    </row>
    <row r="43" spans="1:40" ht="12.75">
      <c r="A43" t="s">
        <v>38</v>
      </c>
      <c r="B43" s="7">
        <f t="shared" si="1"/>
        <v>10</v>
      </c>
      <c r="C43" s="7"/>
      <c r="D43" s="7"/>
      <c r="E43" s="7"/>
      <c r="F43" s="7"/>
      <c r="G43" s="7">
        <v>1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>
        <v>3</v>
      </c>
      <c r="V43" s="7"/>
      <c r="W43" s="7"/>
      <c r="X43" s="7">
        <v>1</v>
      </c>
      <c r="Y43" s="7">
        <v>1</v>
      </c>
      <c r="Z43" s="7"/>
      <c r="AA43" s="7"/>
      <c r="AB43" s="7"/>
      <c r="AC43" s="7"/>
      <c r="AD43" s="7"/>
      <c r="AE43" s="7"/>
      <c r="AF43" s="7"/>
      <c r="AG43" s="7">
        <v>1</v>
      </c>
      <c r="AH43" s="7">
        <v>3</v>
      </c>
      <c r="AI43" s="7"/>
      <c r="AJ43" s="7"/>
      <c r="AK43" s="7"/>
      <c r="AL43" s="7"/>
      <c r="AM43" s="7"/>
      <c r="AN43" s="7"/>
    </row>
    <row r="44" spans="1:40" ht="12.75">
      <c r="A44" t="s">
        <v>39</v>
      </c>
      <c r="B44" s="7">
        <f t="shared" si="1"/>
        <v>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>
        <v>2</v>
      </c>
      <c r="V44" s="7"/>
      <c r="W44" s="7"/>
      <c r="Y44" s="7"/>
      <c r="Z44" s="7"/>
      <c r="AA44" s="7"/>
      <c r="AB44" s="7"/>
      <c r="AC44" s="7"/>
      <c r="AD44" s="7"/>
      <c r="AE44" s="7"/>
      <c r="AF44" s="7"/>
      <c r="AG44" s="7">
        <v>2</v>
      </c>
      <c r="AH44" s="7">
        <v>1</v>
      </c>
      <c r="AI44" s="7"/>
      <c r="AJ44" s="7"/>
      <c r="AK44" s="7">
        <v>1</v>
      </c>
      <c r="AL44" s="7"/>
      <c r="AM44" s="7"/>
      <c r="AN44" s="7"/>
    </row>
    <row r="45" spans="1:40" ht="12.75">
      <c r="A45" t="s">
        <v>40</v>
      </c>
      <c r="B45" s="7">
        <f t="shared" si="1"/>
        <v>4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>
        <v>1</v>
      </c>
      <c r="V45" s="7"/>
      <c r="W45" s="7"/>
      <c r="Y45" s="7"/>
      <c r="Z45" s="7"/>
      <c r="AA45" s="7"/>
      <c r="AB45" s="7"/>
      <c r="AC45" s="7"/>
      <c r="AD45" s="7"/>
      <c r="AE45" s="7"/>
      <c r="AF45" s="7"/>
      <c r="AG45" s="7">
        <v>1</v>
      </c>
      <c r="AH45" s="7">
        <v>2</v>
      </c>
      <c r="AI45" s="7"/>
      <c r="AJ45" s="7"/>
      <c r="AK45" s="7"/>
      <c r="AL45" s="7"/>
      <c r="AM45" s="7"/>
      <c r="AN45" s="7"/>
    </row>
    <row r="46" spans="1:40" ht="12.75">
      <c r="A46" t="s">
        <v>41</v>
      </c>
      <c r="B46" s="7">
        <f t="shared" si="1"/>
        <v>10</v>
      </c>
      <c r="C46" s="7"/>
      <c r="D46" s="7"/>
      <c r="E46" s="7"/>
      <c r="F46" s="7"/>
      <c r="G46" s="7">
        <v>2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Y46" s="7"/>
      <c r="Z46" s="7"/>
      <c r="AA46" s="7"/>
      <c r="AB46" s="7"/>
      <c r="AC46" s="7"/>
      <c r="AD46" s="7"/>
      <c r="AE46" s="7"/>
      <c r="AF46" s="7"/>
      <c r="AG46" s="7"/>
      <c r="AH46" s="7">
        <v>8</v>
      </c>
      <c r="AI46" s="7"/>
      <c r="AJ46" s="7"/>
      <c r="AK46" s="7"/>
      <c r="AL46" s="7"/>
      <c r="AM46" s="7"/>
      <c r="AN46" s="7"/>
    </row>
    <row r="47" spans="1:40" ht="12.75">
      <c r="A47" t="s">
        <v>74</v>
      </c>
      <c r="B47" s="7">
        <f t="shared" si="1"/>
        <v>17</v>
      </c>
      <c r="C47" s="7"/>
      <c r="D47" s="7"/>
      <c r="E47" s="7"/>
      <c r="F47" s="7"/>
      <c r="G47" s="7">
        <v>13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Y47" s="7"/>
      <c r="Z47" s="7"/>
      <c r="AA47" s="7"/>
      <c r="AB47" s="7"/>
      <c r="AC47" s="7"/>
      <c r="AD47" s="7"/>
      <c r="AE47" s="7"/>
      <c r="AF47" s="7">
        <v>1</v>
      </c>
      <c r="AG47" s="7"/>
      <c r="AH47" s="7">
        <v>3</v>
      </c>
      <c r="AI47" s="7"/>
      <c r="AJ47" s="7"/>
      <c r="AK47" s="7"/>
      <c r="AL47" s="7"/>
      <c r="AM47" s="7"/>
      <c r="AN47" s="7"/>
    </row>
    <row r="48" spans="1:40" ht="12.75">
      <c r="A48" t="s">
        <v>73</v>
      </c>
      <c r="B48" s="7">
        <f t="shared" si="1"/>
        <v>8</v>
      </c>
      <c r="C48" s="7"/>
      <c r="D48" s="7"/>
      <c r="E48" s="7"/>
      <c r="F48" s="7"/>
      <c r="G48" s="7">
        <v>2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Y48" s="7"/>
      <c r="Z48" s="7"/>
      <c r="AA48" s="7"/>
      <c r="AB48" s="7"/>
      <c r="AC48" s="7"/>
      <c r="AD48" s="7"/>
      <c r="AE48" s="7"/>
      <c r="AF48" s="7"/>
      <c r="AG48" s="7"/>
      <c r="AH48" s="7">
        <v>4</v>
      </c>
      <c r="AI48" s="7">
        <v>1</v>
      </c>
      <c r="AJ48" s="7"/>
      <c r="AK48" s="7">
        <v>1</v>
      </c>
      <c r="AL48" s="7"/>
      <c r="AM48" s="7"/>
      <c r="AN48" s="7"/>
    </row>
    <row r="49" spans="1:40" ht="12.75">
      <c r="A49" t="s">
        <v>42</v>
      </c>
      <c r="B49" s="7">
        <f t="shared" si="1"/>
        <v>9</v>
      </c>
      <c r="C49" s="7"/>
      <c r="D49" s="7"/>
      <c r="E49" s="7"/>
      <c r="F49" s="7"/>
      <c r="G49" s="7">
        <v>2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>
        <v>4</v>
      </c>
      <c r="V49" s="7"/>
      <c r="W49" s="7"/>
      <c r="Y49" s="7"/>
      <c r="Z49" s="7"/>
      <c r="AA49" s="7"/>
      <c r="AB49" s="7"/>
      <c r="AC49" s="7"/>
      <c r="AD49" s="7"/>
      <c r="AE49" s="7"/>
      <c r="AF49" s="7"/>
      <c r="AG49" s="7"/>
      <c r="AH49" s="7">
        <v>3</v>
      </c>
      <c r="AI49" s="7"/>
      <c r="AJ49" s="7"/>
      <c r="AK49" s="7"/>
      <c r="AL49" s="7"/>
      <c r="AM49" s="7"/>
      <c r="AN49" s="7"/>
    </row>
    <row r="50" spans="1:40" ht="12.75">
      <c r="A50" t="s">
        <v>43</v>
      </c>
      <c r="B50" s="7">
        <f t="shared" si="1"/>
        <v>14</v>
      </c>
      <c r="C50" s="7"/>
      <c r="D50" s="7"/>
      <c r="E50" s="7"/>
      <c r="F50" s="7"/>
      <c r="G50" s="7">
        <v>3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>
        <v>6</v>
      </c>
      <c r="V50" s="7"/>
      <c r="W50" s="7"/>
      <c r="Y50" s="7">
        <v>2</v>
      </c>
      <c r="Z50" s="7"/>
      <c r="AA50" s="7"/>
      <c r="AB50" s="7"/>
      <c r="AC50" s="7"/>
      <c r="AD50" s="7"/>
      <c r="AE50" s="7"/>
      <c r="AF50" s="7"/>
      <c r="AG50" s="7"/>
      <c r="AH50" s="7">
        <v>3</v>
      </c>
      <c r="AI50" s="7"/>
      <c r="AJ50" s="7"/>
      <c r="AK50" s="7"/>
      <c r="AL50" s="7"/>
      <c r="AM50" s="7"/>
      <c r="AN50" s="7"/>
    </row>
    <row r="51" spans="1:40" ht="12.75">
      <c r="A51" t="s">
        <v>44</v>
      </c>
      <c r="B51" s="7">
        <f t="shared" si="1"/>
        <v>7</v>
      </c>
      <c r="C51" s="7"/>
      <c r="D51" s="7"/>
      <c r="E51" s="7"/>
      <c r="F51" s="7"/>
      <c r="G51" s="7">
        <v>4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>
        <v>1</v>
      </c>
      <c r="V51" s="7"/>
      <c r="W51" s="7"/>
      <c r="Y51" s="7">
        <v>2</v>
      </c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:40" ht="12.75">
      <c r="A52" t="s">
        <v>75</v>
      </c>
      <c r="B52" s="7">
        <f t="shared" si="1"/>
        <v>6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>
        <v>2</v>
      </c>
      <c r="V52" s="7"/>
      <c r="W52" s="7"/>
      <c r="Y52" s="7"/>
      <c r="Z52" s="7"/>
      <c r="AA52" s="7"/>
      <c r="AB52" s="7"/>
      <c r="AC52" s="7"/>
      <c r="AD52" s="7"/>
      <c r="AE52" s="7"/>
      <c r="AF52" s="7"/>
      <c r="AG52" s="7"/>
      <c r="AH52" s="7">
        <v>3</v>
      </c>
      <c r="AI52" s="7">
        <v>1</v>
      </c>
      <c r="AJ52" s="7"/>
      <c r="AK52" s="7"/>
      <c r="AL52" s="7"/>
      <c r="AM52" s="7"/>
      <c r="AN52" s="7"/>
    </row>
    <row r="53" spans="1:40" ht="12.75">
      <c r="A53" t="s">
        <v>76</v>
      </c>
      <c r="B53" s="7">
        <f t="shared" si="1"/>
        <v>10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>
        <v>4</v>
      </c>
      <c r="V53" s="7"/>
      <c r="W53" s="7"/>
      <c r="Y53" s="7"/>
      <c r="Z53" s="7"/>
      <c r="AA53" s="7"/>
      <c r="AB53" s="7"/>
      <c r="AC53" s="7"/>
      <c r="AD53" s="7"/>
      <c r="AE53" s="7"/>
      <c r="AF53" s="7"/>
      <c r="AG53" s="7"/>
      <c r="AH53" s="7">
        <v>5</v>
      </c>
      <c r="AI53" s="7">
        <v>1</v>
      </c>
      <c r="AJ53" s="7"/>
      <c r="AK53" s="7"/>
      <c r="AL53" s="7"/>
      <c r="AM53" s="7"/>
      <c r="AN53" s="7"/>
    </row>
    <row r="54" spans="1:40" ht="12.75">
      <c r="A54" t="s">
        <v>132</v>
      </c>
      <c r="B54" s="7">
        <f t="shared" si="1"/>
        <v>13</v>
      </c>
      <c r="C54" s="7"/>
      <c r="D54" s="7"/>
      <c r="E54" s="7"/>
      <c r="F54" s="7"/>
      <c r="G54" s="7">
        <v>3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>
        <v>3</v>
      </c>
      <c r="V54" s="7"/>
      <c r="W54" s="7"/>
      <c r="X54" s="7">
        <v>2</v>
      </c>
      <c r="Y54" s="7"/>
      <c r="Z54" s="7"/>
      <c r="AA54" s="7"/>
      <c r="AB54" s="7"/>
      <c r="AC54" s="7"/>
      <c r="AD54" s="7"/>
      <c r="AE54" s="7"/>
      <c r="AF54" s="7"/>
      <c r="AG54" s="7">
        <v>1</v>
      </c>
      <c r="AH54" s="7">
        <v>4</v>
      </c>
      <c r="AI54" s="7"/>
      <c r="AJ54" s="7"/>
      <c r="AK54" s="7"/>
      <c r="AL54" s="7"/>
      <c r="AM54" s="7"/>
      <c r="AN54" s="7"/>
    </row>
    <row r="55" spans="1:40" ht="12.75">
      <c r="A55" t="s">
        <v>45</v>
      </c>
      <c r="B55" s="7">
        <f t="shared" si="1"/>
        <v>10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>
        <v>2</v>
      </c>
      <c r="P55" s="7"/>
      <c r="Q55" s="7"/>
      <c r="R55" s="7"/>
      <c r="S55" s="7"/>
      <c r="T55" s="7"/>
      <c r="U55" s="7"/>
      <c r="V55" s="7"/>
      <c r="W55" s="7"/>
      <c r="Y55" s="7"/>
      <c r="Z55" s="7"/>
      <c r="AA55" s="7"/>
      <c r="AB55" s="7"/>
      <c r="AC55" s="7"/>
      <c r="AD55" s="7"/>
      <c r="AE55" s="7"/>
      <c r="AF55" s="7"/>
      <c r="AG55" s="7"/>
      <c r="AH55" s="7">
        <v>2</v>
      </c>
      <c r="AI55" s="7">
        <v>2</v>
      </c>
      <c r="AJ55" s="7"/>
      <c r="AK55" s="7">
        <v>1</v>
      </c>
      <c r="AL55" s="7">
        <v>2</v>
      </c>
      <c r="AM55" s="7"/>
      <c r="AN55" s="7">
        <v>1</v>
      </c>
    </row>
    <row r="56" spans="1:40" ht="12.75">
      <c r="A56" t="s">
        <v>80</v>
      </c>
      <c r="B56" s="7">
        <f t="shared" si="1"/>
        <v>4</v>
      </c>
      <c r="C56" s="7"/>
      <c r="D56" s="7"/>
      <c r="E56" s="7">
        <v>1</v>
      </c>
      <c r="F56" s="7"/>
      <c r="G56" s="7">
        <v>1</v>
      </c>
      <c r="H56" s="7"/>
      <c r="I56" s="7"/>
      <c r="J56" s="7"/>
      <c r="K56" s="7"/>
      <c r="L56" s="7"/>
      <c r="M56" s="7"/>
      <c r="N56" s="7"/>
      <c r="O56" s="7">
        <v>1</v>
      </c>
      <c r="P56" s="7"/>
      <c r="Q56" s="7"/>
      <c r="R56" s="7"/>
      <c r="S56" s="7"/>
      <c r="T56" s="7"/>
      <c r="U56" s="7">
        <v>1</v>
      </c>
      <c r="V56" s="7"/>
      <c r="W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:40" ht="12.75">
      <c r="A57" t="s">
        <v>79</v>
      </c>
      <c r="B57" s="7">
        <f t="shared" si="1"/>
        <v>8</v>
      </c>
      <c r="C57" s="7"/>
      <c r="D57" s="7"/>
      <c r="E57" s="7"/>
      <c r="F57" s="7"/>
      <c r="G57" s="7">
        <v>2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>
        <v>4</v>
      </c>
      <c r="V57" s="7"/>
      <c r="W57" s="7"/>
      <c r="Y57" s="7"/>
      <c r="Z57" s="7"/>
      <c r="AA57" s="7"/>
      <c r="AB57" s="7"/>
      <c r="AC57" s="7"/>
      <c r="AD57" s="7"/>
      <c r="AE57" s="7"/>
      <c r="AF57" s="7"/>
      <c r="AG57" s="7"/>
      <c r="AH57" s="7">
        <v>2</v>
      </c>
      <c r="AI57" s="7"/>
      <c r="AJ57" s="7"/>
      <c r="AK57" s="7"/>
      <c r="AL57" s="7"/>
      <c r="AM57" s="7"/>
      <c r="AN57" s="7"/>
    </row>
    <row r="58" spans="1:40" ht="12.75">
      <c r="A58" t="s">
        <v>46</v>
      </c>
      <c r="B58" s="7">
        <f t="shared" si="1"/>
        <v>13</v>
      </c>
      <c r="C58" s="7"/>
      <c r="D58" s="7"/>
      <c r="E58" s="7"/>
      <c r="F58" s="7"/>
      <c r="G58" s="7">
        <v>3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>
        <v>3</v>
      </c>
      <c r="V58" s="7"/>
      <c r="W58" s="7"/>
      <c r="Y58" s="7">
        <v>2</v>
      </c>
      <c r="Z58" s="7"/>
      <c r="AA58" s="7"/>
      <c r="AB58" s="7"/>
      <c r="AC58" s="7"/>
      <c r="AD58" s="7"/>
      <c r="AE58" s="7"/>
      <c r="AF58" s="7"/>
      <c r="AG58" s="7">
        <v>3</v>
      </c>
      <c r="AH58" s="7">
        <v>2</v>
      </c>
      <c r="AI58" s="7"/>
      <c r="AJ58" s="7"/>
      <c r="AK58" s="7"/>
      <c r="AL58" s="7"/>
      <c r="AM58" s="7"/>
      <c r="AN58" s="7"/>
    </row>
    <row r="59" spans="1:40" ht="12.75">
      <c r="A59" t="s">
        <v>47</v>
      </c>
      <c r="B59" s="7">
        <f t="shared" si="1"/>
        <v>13</v>
      </c>
      <c r="C59" s="7"/>
      <c r="D59" s="7"/>
      <c r="E59" s="7"/>
      <c r="F59" s="7"/>
      <c r="G59" s="7">
        <v>3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>
        <v>5</v>
      </c>
      <c r="V59" s="7"/>
      <c r="W59" s="7"/>
      <c r="Y59" s="7"/>
      <c r="Z59" s="7"/>
      <c r="AA59" s="7"/>
      <c r="AB59" s="7"/>
      <c r="AC59" s="7"/>
      <c r="AD59" s="7"/>
      <c r="AE59" s="7"/>
      <c r="AF59" s="7"/>
      <c r="AG59" s="7">
        <v>2</v>
      </c>
      <c r="AH59" s="7">
        <v>3</v>
      </c>
      <c r="AI59" s="7"/>
      <c r="AJ59" s="7"/>
      <c r="AK59" s="7"/>
      <c r="AL59" s="7"/>
      <c r="AM59" s="7"/>
      <c r="AN59" s="7"/>
    </row>
    <row r="60" spans="1:40" ht="12.75">
      <c r="A60" t="s">
        <v>48</v>
      </c>
      <c r="B60" s="7">
        <f t="shared" si="1"/>
        <v>7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>
        <v>1</v>
      </c>
      <c r="O60" s="7"/>
      <c r="P60" s="7"/>
      <c r="Q60" s="7"/>
      <c r="R60" s="7"/>
      <c r="S60" s="7"/>
      <c r="T60" s="7"/>
      <c r="U60" s="7">
        <v>3</v>
      </c>
      <c r="V60" s="7"/>
      <c r="W60" s="7"/>
      <c r="Y60" s="7"/>
      <c r="Z60" s="7"/>
      <c r="AA60" s="7"/>
      <c r="AB60" s="7"/>
      <c r="AC60" s="7"/>
      <c r="AD60" s="7"/>
      <c r="AE60" s="7"/>
      <c r="AF60" s="7"/>
      <c r="AG60" s="7"/>
      <c r="AH60" s="7">
        <v>3</v>
      </c>
      <c r="AI60" s="7"/>
      <c r="AJ60" s="7"/>
      <c r="AK60" s="7"/>
      <c r="AL60" s="7"/>
      <c r="AM60" s="7"/>
      <c r="AN60" s="7"/>
    </row>
    <row r="61" spans="1:40" ht="12.75">
      <c r="A61" t="s">
        <v>83</v>
      </c>
      <c r="B61" s="7">
        <f t="shared" si="1"/>
        <v>1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>
        <v>1</v>
      </c>
      <c r="V61" s="7"/>
      <c r="W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:40" ht="12.75">
      <c r="A62" t="s">
        <v>84</v>
      </c>
      <c r="B62" s="7">
        <f t="shared" si="1"/>
        <v>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>
        <v>1</v>
      </c>
      <c r="V62" s="7"/>
      <c r="W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0" ht="12.75">
      <c r="A63" s="25" t="s">
        <v>85</v>
      </c>
      <c r="B63" s="7">
        <f t="shared" si="1"/>
        <v>5</v>
      </c>
      <c r="C63" s="7"/>
      <c r="D63" s="7"/>
      <c r="E63" s="7"/>
      <c r="F63" s="7"/>
      <c r="G63" s="7"/>
      <c r="H63" s="7"/>
      <c r="I63" s="7"/>
      <c r="J63" s="7"/>
      <c r="K63" s="7"/>
      <c r="L63" s="7">
        <v>1</v>
      </c>
      <c r="M63" s="7"/>
      <c r="N63" s="7"/>
      <c r="O63" s="7"/>
      <c r="P63" s="7"/>
      <c r="Q63" s="7"/>
      <c r="R63" s="7"/>
      <c r="S63" s="7"/>
      <c r="T63" s="7"/>
      <c r="U63" s="7">
        <v>3</v>
      </c>
      <c r="V63" s="7"/>
      <c r="W63" s="7"/>
      <c r="Y63" s="7"/>
      <c r="Z63" s="7"/>
      <c r="AA63" s="7"/>
      <c r="AB63" s="7"/>
      <c r="AC63" s="7"/>
      <c r="AD63" s="7"/>
      <c r="AE63" s="7"/>
      <c r="AF63" s="7"/>
      <c r="AG63" s="7"/>
      <c r="AH63" s="7">
        <v>1</v>
      </c>
      <c r="AI63" s="7"/>
      <c r="AJ63" s="7"/>
      <c r="AK63" s="7"/>
      <c r="AL63" s="7"/>
      <c r="AM63" s="7"/>
      <c r="AN63" s="7"/>
    </row>
    <row r="64" spans="1:40" ht="12.75">
      <c r="A64" s="25" t="s">
        <v>86</v>
      </c>
      <c r="B64" s="7">
        <f t="shared" si="1"/>
        <v>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>
        <v>5</v>
      </c>
      <c r="V64" s="7"/>
      <c r="W64" s="7"/>
      <c r="Y64" s="7"/>
      <c r="Z64" s="7"/>
      <c r="AA64" s="7"/>
      <c r="AB64" s="7"/>
      <c r="AC64" s="7"/>
      <c r="AD64" s="7"/>
      <c r="AE64" s="7"/>
      <c r="AF64" s="7"/>
      <c r="AG64" s="7"/>
      <c r="AH64" s="7">
        <v>1</v>
      </c>
      <c r="AI64" s="7"/>
      <c r="AJ64" s="7"/>
      <c r="AK64" s="7"/>
      <c r="AL64" s="7"/>
      <c r="AM64" s="7"/>
      <c r="AN64" s="7"/>
    </row>
    <row r="65" spans="1:40" ht="12.75">
      <c r="A65" s="25" t="s">
        <v>141</v>
      </c>
      <c r="B65" s="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:40" ht="12.75">
      <c r="A66" s="25" t="s">
        <v>143</v>
      </c>
      <c r="B66" s="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2:40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2:40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2:40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ht="12.75">
      <c r="A70" s="19" t="s">
        <v>50</v>
      </c>
      <c r="B70" s="17">
        <f aca="true" t="shared" si="2" ref="B70:B85">SUM(C70:AU70)</f>
        <v>49</v>
      </c>
      <c r="C70" s="17">
        <f>SUM(C5:C8)</f>
        <v>0</v>
      </c>
      <c r="D70" s="17">
        <f aca="true" t="shared" si="3" ref="D70:AK70">SUM(D5:D8)</f>
        <v>0</v>
      </c>
      <c r="E70" s="17">
        <f t="shared" si="3"/>
        <v>0</v>
      </c>
      <c r="F70" s="17">
        <f>SUM(F5:F8)</f>
        <v>0</v>
      </c>
      <c r="G70" s="17">
        <f t="shared" si="3"/>
        <v>0</v>
      </c>
      <c r="H70" s="17">
        <f>SUM(H5:H8)</f>
        <v>0</v>
      </c>
      <c r="I70" s="17">
        <f t="shared" si="3"/>
        <v>0</v>
      </c>
      <c r="J70" s="17">
        <f t="shared" si="3"/>
        <v>0</v>
      </c>
      <c r="K70" s="17">
        <f t="shared" si="3"/>
        <v>0</v>
      </c>
      <c r="L70" s="17">
        <f t="shared" si="3"/>
        <v>0</v>
      </c>
      <c r="M70" s="17">
        <f t="shared" si="3"/>
        <v>0</v>
      </c>
      <c r="N70" s="17">
        <f t="shared" si="3"/>
        <v>0</v>
      </c>
      <c r="O70" s="17">
        <f t="shared" si="3"/>
        <v>0</v>
      </c>
      <c r="P70" s="17">
        <f t="shared" si="3"/>
        <v>6</v>
      </c>
      <c r="Q70" s="17">
        <f t="shared" si="3"/>
        <v>0</v>
      </c>
      <c r="R70" s="17">
        <f>SUM(R5:R8)</f>
        <v>0</v>
      </c>
      <c r="S70" s="17">
        <f>SUM(S5:S8)</f>
        <v>2</v>
      </c>
      <c r="T70" s="17">
        <f>SUM(T5:T8)</f>
        <v>0</v>
      </c>
      <c r="U70" s="17">
        <f>SUM(U5:U8)</f>
        <v>14</v>
      </c>
      <c r="V70" s="17">
        <f t="shared" si="3"/>
        <v>0</v>
      </c>
      <c r="W70" s="17">
        <f>SUM(W5:W8)</f>
        <v>1</v>
      </c>
      <c r="X70" s="17">
        <f>SUM(X5:X8)</f>
        <v>0</v>
      </c>
      <c r="Y70" s="17">
        <f>SUM(Y5:Y8)</f>
        <v>4</v>
      </c>
      <c r="Z70" s="17"/>
      <c r="AA70" s="65"/>
      <c r="AB70" s="17">
        <f t="shared" si="3"/>
        <v>0</v>
      </c>
      <c r="AC70" s="17">
        <f t="shared" si="3"/>
        <v>0</v>
      </c>
      <c r="AD70" s="17">
        <f t="shared" si="3"/>
        <v>0</v>
      </c>
      <c r="AE70" s="17">
        <f>SUM(AE5:AE8)</f>
        <v>0</v>
      </c>
      <c r="AF70" s="17">
        <f t="shared" si="3"/>
        <v>5</v>
      </c>
      <c r="AG70" s="17">
        <f>SUM(AG5:AG8)</f>
        <v>1</v>
      </c>
      <c r="AH70" s="17">
        <f t="shared" si="3"/>
        <v>8</v>
      </c>
      <c r="AI70" s="17">
        <f t="shared" si="3"/>
        <v>0</v>
      </c>
      <c r="AJ70" s="17"/>
      <c r="AK70" s="17">
        <f t="shared" si="3"/>
        <v>6</v>
      </c>
      <c r="AL70" s="17">
        <f>SUM(AL5:AL8)</f>
        <v>2</v>
      </c>
      <c r="AM70" s="17">
        <f>SUM(AM5:AM8)</f>
        <v>0</v>
      </c>
      <c r="AN70" s="17">
        <f>SUM(AN5:AN8)</f>
        <v>0</v>
      </c>
    </row>
    <row r="71" spans="1:40" ht="12.75">
      <c r="A71" s="19" t="s">
        <v>51</v>
      </c>
      <c r="B71" s="17">
        <f t="shared" si="2"/>
        <v>17</v>
      </c>
      <c r="C71" s="17">
        <f>+C9</f>
        <v>0</v>
      </c>
      <c r="D71" s="17">
        <f aca="true" t="shared" si="4" ref="D71:AK71">+D9</f>
        <v>0</v>
      </c>
      <c r="E71" s="17">
        <f t="shared" si="4"/>
        <v>0</v>
      </c>
      <c r="F71" s="17">
        <f>+F9</f>
        <v>0</v>
      </c>
      <c r="G71" s="17">
        <f t="shared" si="4"/>
        <v>4</v>
      </c>
      <c r="H71" s="17">
        <f>+H9</f>
        <v>0</v>
      </c>
      <c r="I71" s="17">
        <f t="shared" si="4"/>
        <v>0</v>
      </c>
      <c r="J71" s="17">
        <f t="shared" si="4"/>
        <v>0</v>
      </c>
      <c r="K71" s="17">
        <f t="shared" si="4"/>
        <v>0</v>
      </c>
      <c r="L71" s="17">
        <f t="shared" si="4"/>
        <v>0</v>
      </c>
      <c r="M71" s="17">
        <f t="shared" si="4"/>
        <v>0</v>
      </c>
      <c r="N71" s="17">
        <f t="shared" si="4"/>
        <v>0</v>
      </c>
      <c r="O71" s="17">
        <f t="shared" si="4"/>
        <v>0</v>
      </c>
      <c r="P71" s="17">
        <f t="shared" si="4"/>
        <v>0</v>
      </c>
      <c r="Q71" s="17">
        <f t="shared" si="4"/>
        <v>0</v>
      </c>
      <c r="R71" s="17">
        <f>+R9</f>
        <v>0</v>
      </c>
      <c r="S71" s="17">
        <f>+S9</f>
        <v>0</v>
      </c>
      <c r="T71" s="17">
        <f>+T9</f>
        <v>0</v>
      </c>
      <c r="U71" s="17">
        <f>+U9</f>
        <v>0</v>
      </c>
      <c r="V71" s="17">
        <f t="shared" si="4"/>
        <v>0</v>
      </c>
      <c r="W71" s="17">
        <f>+W9</f>
        <v>7</v>
      </c>
      <c r="X71" s="17">
        <f>+X9</f>
        <v>0</v>
      </c>
      <c r="Y71" s="17">
        <f>+Y9</f>
        <v>0</v>
      </c>
      <c r="Z71" s="17">
        <f>+Z9</f>
        <v>0</v>
      </c>
      <c r="AA71" s="17">
        <f>+AA9</f>
        <v>0</v>
      </c>
      <c r="AB71" s="17">
        <f t="shared" si="4"/>
        <v>0</v>
      </c>
      <c r="AC71" s="17">
        <f t="shared" si="4"/>
        <v>0</v>
      </c>
      <c r="AD71" s="17">
        <f t="shared" si="4"/>
        <v>0</v>
      </c>
      <c r="AE71" s="17">
        <f>+AE9</f>
        <v>0</v>
      </c>
      <c r="AF71" s="17">
        <f t="shared" si="4"/>
        <v>0</v>
      </c>
      <c r="AG71" s="17">
        <f>+AG9</f>
        <v>0</v>
      </c>
      <c r="AH71" s="17">
        <f t="shared" si="4"/>
        <v>6</v>
      </c>
      <c r="AI71" s="17">
        <f t="shared" si="4"/>
        <v>0</v>
      </c>
      <c r="AJ71" s="17"/>
      <c r="AK71" s="17">
        <f t="shared" si="4"/>
        <v>0</v>
      </c>
      <c r="AL71" s="17">
        <f>+AL9</f>
        <v>0</v>
      </c>
      <c r="AM71" s="17">
        <f>+AM9</f>
        <v>0</v>
      </c>
      <c r="AN71" s="17">
        <f>+AN9</f>
        <v>0</v>
      </c>
    </row>
    <row r="72" spans="1:40" ht="12.75">
      <c r="A72" s="19" t="s">
        <v>13</v>
      </c>
      <c r="B72" s="17">
        <f t="shared" si="2"/>
        <v>22</v>
      </c>
      <c r="C72" s="17">
        <f>SUM(C10:C12)</f>
        <v>0</v>
      </c>
      <c r="D72" s="17">
        <f aca="true" t="shared" si="5" ref="D72:AK72">SUM(D10:D12)</f>
        <v>0</v>
      </c>
      <c r="E72" s="17">
        <f t="shared" si="5"/>
        <v>0</v>
      </c>
      <c r="F72" s="17">
        <f>SUM(F10:F12)</f>
        <v>0</v>
      </c>
      <c r="G72" s="17">
        <f t="shared" si="5"/>
        <v>1</v>
      </c>
      <c r="H72" s="17">
        <f>SUM(H10:H12)</f>
        <v>0</v>
      </c>
      <c r="I72" s="17"/>
      <c r="J72" s="17">
        <f t="shared" si="5"/>
        <v>0</v>
      </c>
      <c r="K72" s="17">
        <f t="shared" si="5"/>
        <v>1</v>
      </c>
      <c r="L72" s="17">
        <f t="shared" si="5"/>
        <v>0</v>
      </c>
      <c r="M72" s="17">
        <f t="shared" si="5"/>
        <v>0</v>
      </c>
      <c r="N72" s="17">
        <f t="shared" si="5"/>
        <v>0</v>
      </c>
      <c r="O72" s="17">
        <f t="shared" si="5"/>
        <v>0</v>
      </c>
      <c r="P72" s="17">
        <f t="shared" si="5"/>
        <v>0</v>
      </c>
      <c r="Q72" s="17">
        <f t="shared" si="5"/>
        <v>0</v>
      </c>
      <c r="R72" s="17">
        <f>SUM(R10:R12)</f>
        <v>0</v>
      </c>
      <c r="S72" s="17">
        <f>SUM(S10:S12)</f>
        <v>1</v>
      </c>
      <c r="T72" s="17">
        <f>SUM(T10:T12)</f>
        <v>0</v>
      </c>
      <c r="U72" s="17">
        <f>SUM(U10:U12)</f>
        <v>1</v>
      </c>
      <c r="V72" s="17">
        <f t="shared" si="5"/>
        <v>0</v>
      </c>
      <c r="W72" s="17">
        <f>SUM(W10:W12)</f>
        <v>1</v>
      </c>
      <c r="X72" s="17">
        <f>SUM(X10:X12)</f>
        <v>0</v>
      </c>
      <c r="Y72" s="17">
        <f>SUM(Y10:Y12)</f>
        <v>2</v>
      </c>
      <c r="Z72" s="17">
        <f>SUM(Z10:Z12)</f>
        <v>0</v>
      </c>
      <c r="AA72" s="17">
        <f>SUM(AA10:AA12)</f>
        <v>0</v>
      </c>
      <c r="AB72" s="17">
        <f t="shared" si="5"/>
        <v>0</v>
      </c>
      <c r="AC72" s="17">
        <f t="shared" si="5"/>
        <v>0</v>
      </c>
      <c r="AD72" s="17">
        <f t="shared" si="5"/>
        <v>0</v>
      </c>
      <c r="AE72" s="17">
        <f>SUM(AE10:AE12)</f>
        <v>0</v>
      </c>
      <c r="AF72" s="17">
        <f t="shared" si="5"/>
        <v>0</v>
      </c>
      <c r="AG72" s="17">
        <f>SUM(AG10:AG12)</f>
        <v>4</v>
      </c>
      <c r="AH72" s="17">
        <f t="shared" si="5"/>
        <v>10</v>
      </c>
      <c r="AI72" s="17">
        <f t="shared" si="5"/>
        <v>1</v>
      </c>
      <c r="AJ72" s="17"/>
      <c r="AK72" s="17">
        <f t="shared" si="5"/>
        <v>0</v>
      </c>
      <c r="AL72" s="17">
        <f>SUM(AL10:AL12)</f>
        <v>0</v>
      </c>
      <c r="AM72" s="17">
        <f>SUM(AM10:AM12)</f>
        <v>0</v>
      </c>
      <c r="AN72" s="17">
        <f>SUM(AN10:AN12)</f>
        <v>0</v>
      </c>
    </row>
    <row r="73" spans="1:40" ht="12.75">
      <c r="A73" s="19" t="s">
        <v>52</v>
      </c>
      <c r="B73" s="17">
        <f t="shared" si="2"/>
        <v>40</v>
      </c>
      <c r="C73" s="17">
        <f>SUM(C13:C20)</f>
        <v>0</v>
      </c>
      <c r="D73" s="17">
        <f aca="true" t="shared" si="6" ref="D73:AK73">SUM(D13:D20)</f>
        <v>0</v>
      </c>
      <c r="E73" s="17">
        <f t="shared" si="6"/>
        <v>0</v>
      </c>
      <c r="F73" s="17">
        <f>SUM(F13:F20)</f>
        <v>0</v>
      </c>
      <c r="G73" s="17">
        <f t="shared" si="6"/>
        <v>5</v>
      </c>
      <c r="H73" s="17">
        <f>SUM(H13:H20)</f>
        <v>0</v>
      </c>
      <c r="I73" s="17">
        <f t="shared" si="6"/>
        <v>0</v>
      </c>
      <c r="J73" s="17">
        <f t="shared" si="6"/>
        <v>0</v>
      </c>
      <c r="K73" s="17">
        <f t="shared" si="6"/>
        <v>0</v>
      </c>
      <c r="L73" s="17">
        <f t="shared" si="6"/>
        <v>0</v>
      </c>
      <c r="M73" s="17">
        <f t="shared" si="6"/>
        <v>0</v>
      </c>
      <c r="N73" s="17">
        <f t="shared" si="6"/>
        <v>2</v>
      </c>
      <c r="O73" s="17">
        <f t="shared" si="6"/>
        <v>0</v>
      </c>
      <c r="P73" s="17">
        <f t="shared" si="6"/>
        <v>0</v>
      </c>
      <c r="Q73" s="17">
        <f t="shared" si="6"/>
        <v>0</v>
      </c>
      <c r="R73" s="17">
        <f>SUM(R13:R20)</f>
        <v>0</v>
      </c>
      <c r="S73" s="17">
        <f>SUM(S13:S20)</f>
        <v>0</v>
      </c>
      <c r="T73" s="17">
        <f>SUM(T13:T20)</f>
        <v>0</v>
      </c>
      <c r="U73" s="17">
        <f>SUM(U13:U20)</f>
        <v>1</v>
      </c>
      <c r="V73" s="17">
        <f t="shared" si="6"/>
        <v>0</v>
      </c>
      <c r="W73" s="17">
        <f>SUM(W13:W20)</f>
        <v>0</v>
      </c>
      <c r="X73" s="17">
        <f>SUM(X13:X20)</f>
        <v>0</v>
      </c>
      <c r="Y73" s="17">
        <f>SUM(Y13:Y20)</f>
        <v>1</v>
      </c>
      <c r="Z73" s="17">
        <f>SUM(Z13:Z20)</f>
        <v>0</v>
      </c>
      <c r="AA73" s="17">
        <f>SUM(AA13:AA20)</f>
        <v>0</v>
      </c>
      <c r="AB73" s="17">
        <f t="shared" si="6"/>
        <v>0</v>
      </c>
      <c r="AC73" s="17">
        <f t="shared" si="6"/>
        <v>0</v>
      </c>
      <c r="AD73" s="17">
        <f t="shared" si="6"/>
        <v>0</v>
      </c>
      <c r="AE73" s="17">
        <f>SUM(AE13:AE20)</f>
        <v>0</v>
      </c>
      <c r="AF73" s="17">
        <f t="shared" si="6"/>
        <v>2</v>
      </c>
      <c r="AG73" s="17">
        <f>SUM(AG13:AG20)</f>
        <v>9</v>
      </c>
      <c r="AH73" s="17">
        <f t="shared" si="6"/>
        <v>13</v>
      </c>
      <c r="AI73" s="17">
        <f t="shared" si="6"/>
        <v>3</v>
      </c>
      <c r="AJ73" s="17"/>
      <c r="AK73" s="17">
        <f t="shared" si="6"/>
        <v>3</v>
      </c>
      <c r="AL73" s="17">
        <f>SUM(AL13:AL20)</f>
        <v>0</v>
      </c>
      <c r="AM73" s="17">
        <f>SUM(AM13:AM20)</f>
        <v>1</v>
      </c>
      <c r="AN73" s="17">
        <f>SUM(AN13:AN20)</f>
        <v>0</v>
      </c>
    </row>
    <row r="74" spans="1:40" ht="12.75">
      <c r="A74" s="19" t="s">
        <v>53</v>
      </c>
      <c r="B74" s="17">
        <f t="shared" si="2"/>
        <v>17</v>
      </c>
      <c r="C74" s="17">
        <f>SUM(C21:C24)</f>
        <v>0</v>
      </c>
      <c r="D74" s="17">
        <f aca="true" t="shared" si="7" ref="D74:AK74">SUM(D21:D24)</f>
        <v>0</v>
      </c>
      <c r="E74" s="17">
        <f t="shared" si="7"/>
        <v>0</v>
      </c>
      <c r="F74" s="17">
        <f>SUM(F21:F24)</f>
        <v>0</v>
      </c>
      <c r="G74" s="17">
        <f t="shared" si="7"/>
        <v>1</v>
      </c>
      <c r="H74" s="17">
        <f t="shared" si="7"/>
        <v>0</v>
      </c>
      <c r="I74" s="17">
        <f t="shared" si="7"/>
        <v>0</v>
      </c>
      <c r="J74" s="17">
        <f t="shared" si="7"/>
        <v>0</v>
      </c>
      <c r="K74" s="17">
        <f t="shared" si="7"/>
        <v>0</v>
      </c>
      <c r="L74" s="17">
        <f t="shared" si="7"/>
        <v>0</v>
      </c>
      <c r="M74" s="17">
        <f t="shared" si="7"/>
        <v>0</v>
      </c>
      <c r="N74" s="17">
        <f t="shared" si="7"/>
        <v>1</v>
      </c>
      <c r="O74" s="17">
        <f t="shared" si="7"/>
        <v>0</v>
      </c>
      <c r="P74" s="17">
        <f t="shared" si="7"/>
        <v>0</v>
      </c>
      <c r="Q74" s="17">
        <f t="shared" si="7"/>
        <v>0</v>
      </c>
      <c r="R74" s="17">
        <f t="shared" si="7"/>
        <v>0</v>
      </c>
      <c r="S74" s="17">
        <f t="shared" si="7"/>
        <v>0</v>
      </c>
      <c r="T74" s="17">
        <f t="shared" si="7"/>
        <v>0</v>
      </c>
      <c r="U74" s="17">
        <f t="shared" si="7"/>
        <v>0</v>
      </c>
      <c r="V74" s="17">
        <f t="shared" si="7"/>
        <v>0</v>
      </c>
      <c r="W74" s="17">
        <f t="shared" si="7"/>
        <v>0</v>
      </c>
      <c r="X74" s="17">
        <f t="shared" si="7"/>
        <v>0</v>
      </c>
      <c r="Y74" s="17">
        <f t="shared" si="7"/>
        <v>0</v>
      </c>
      <c r="Z74" s="17">
        <f t="shared" si="7"/>
        <v>0</v>
      </c>
      <c r="AA74" s="17">
        <f>SUM(AA21:AA24)</f>
        <v>0</v>
      </c>
      <c r="AB74" s="17">
        <f t="shared" si="7"/>
        <v>0</v>
      </c>
      <c r="AC74" s="17">
        <f t="shared" si="7"/>
        <v>0</v>
      </c>
      <c r="AD74" s="17">
        <f t="shared" si="7"/>
        <v>11</v>
      </c>
      <c r="AE74" s="17">
        <f>SUM(AE21:AE24)</f>
        <v>1</v>
      </c>
      <c r="AF74" s="17">
        <f t="shared" si="7"/>
        <v>0</v>
      </c>
      <c r="AG74" s="17">
        <f t="shared" si="7"/>
        <v>0</v>
      </c>
      <c r="AH74" s="17">
        <f t="shared" si="7"/>
        <v>0</v>
      </c>
      <c r="AI74" s="17">
        <f t="shared" si="7"/>
        <v>2</v>
      </c>
      <c r="AJ74" s="17"/>
      <c r="AK74" s="17">
        <f t="shared" si="7"/>
        <v>1</v>
      </c>
      <c r="AL74" s="17">
        <f>SUM(AL21:AL24)</f>
        <v>0</v>
      </c>
      <c r="AM74" s="17">
        <f>SUM(AM21:AM24)</f>
        <v>0</v>
      </c>
      <c r="AN74" s="17">
        <f>SUM(AN21:AN24)</f>
        <v>0</v>
      </c>
    </row>
    <row r="75" spans="1:40" ht="12.75">
      <c r="A75" s="19" t="s">
        <v>26</v>
      </c>
      <c r="B75" s="17">
        <f t="shared" si="2"/>
        <v>7</v>
      </c>
      <c r="C75" s="17">
        <f>C25</f>
        <v>0</v>
      </c>
      <c r="D75" s="17">
        <f aca="true" t="shared" si="8" ref="D75:AK75">D25</f>
        <v>0</v>
      </c>
      <c r="E75" s="17">
        <f t="shared" si="8"/>
        <v>0</v>
      </c>
      <c r="F75" s="17">
        <f>F25</f>
        <v>0</v>
      </c>
      <c r="G75" s="17">
        <f t="shared" si="8"/>
        <v>0</v>
      </c>
      <c r="H75" s="17">
        <f>H25</f>
        <v>0</v>
      </c>
      <c r="I75" s="17">
        <f t="shared" si="8"/>
        <v>0</v>
      </c>
      <c r="J75" s="17">
        <f t="shared" si="8"/>
        <v>0</v>
      </c>
      <c r="K75" s="17">
        <f t="shared" si="8"/>
        <v>0</v>
      </c>
      <c r="L75" s="17">
        <f t="shared" si="8"/>
        <v>0</v>
      </c>
      <c r="M75" s="17">
        <f t="shared" si="8"/>
        <v>0</v>
      </c>
      <c r="N75" s="17">
        <f t="shared" si="8"/>
        <v>0</v>
      </c>
      <c r="O75" s="17">
        <f t="shared" si="8"/>
        <v>0</v>
      </c>
      <c r="P75" s="17">
        <f t="shared" si="8"/>
        <v>0</v>
      </c>
      <c r="Q75" s="17">
        <f t="shared" si="8"/>
        <v>0</v>
      </c>
      <c r="R75" s="17">
        <f>R25</f>
        <v>0</v>
      </c>
      <c r="S75" s="17">
        <f>S25</f>
        <v>0</v>
      </c>
      <c r="T75" s="17">
        <f>T25</f>
        <v>0</v>
      </c>
      <c r="U75" s="17">
        <f>U25</f>
        <v>0</v>
      </c>
      <c r="V75" s="17">
        <f t="shared" si="8"/>
        <v>0</v>
      </c>
      <c r="W75" s="17">
        <f>W25</f>
        <v>0</v>
      </c>
      <c r="X75" s="17">
        <f>X25</f>
        <v>0</v>
      </c>
      <c r="Y75" s="17">
        <f>Y25</f>
        <v>0</v>
      </c>
      <c r="Z75" s="17">
        <f>Z25</f>
        <v>0</v>
      </c>
      <c r="AA75" s="17">
        <f>AA25</f>
        <v>0</v>
      </c>
      <c r="AB75" s="17">
        <f t="shared" si="8"/>
        <v>0</v>
      </c>
      <c r="AC75" s="17">
        <f t="shared" si="8"/>
        <v>0</v>
      </c>
      <c r="AD75" s="17">
        <f t="shared" si="8"/>
        <v>0</v>
      </c>
      <c r="AE75" s="17">
        <f>AE25</f>
        <v>0</v>
      </c>
      <c r="AF75" s="17">
        <f t="shared" si="8"/>
        <v>2</v>
      </c>
      <c r="AG75" s="17">
        <f>AG25</f>
        <v>0</v>
      </c>
      <c r="AH75" s="17">
        <f t="shared" si="8"/>
        <v>1</v>
      </c>
      <c r="AI75" s="17">
        <f t="shared" si="8"/>
        <v>4</v>
      </c>
      <c r="AJ75" s="17"/>
      <c r="AK75" s="17">
        <f t="shared" si="8"/>
        <v>0</v>
      </c>
      <c r="AL75" s="17">
        <f>AL25</f>
        <v>0</v>
      </c>
      <c r="AM75" s="17">
        <f>AM25</f>
        <v>0</v>
      </c>
      <c r="AN75" s="17">
        <f>AN25</f>
        <v>0</v>
      </c>
    </row>
    <row r="76" spans="1:40" ht="12.75">
      <c r="A76" s="19" t="s">
        <v>54</v>
      </c>
      <c r="B76" s="17">
        <f t="shared" si="2"/>
        <v>21</v>
      </c>
      <c r="C76" s="17">
        <f>SUM(C26:C29)</f>
        <v>0</v>
      </c>
      <c r="D76" s="17">
        <f aca="true" t="shared" si="9" ref="D76:AK76">SUM(D26:D29)</f>
        <v>0</v>
      </c>
      <c r="E76" s="17">
        <f t="shared" si="9"/>
        <v>0</v>
      </c>
      <c r="F76" s="17">
        <f>SUM(F26:F29)</f>
        <v>0</v>
      </c>
      <c r="G76" s="17">
        <f t="shared" si="9"/>
        <v>0</v>
      </c>
      <c r="H76" s="17">
        <f>SUM(H26:H29)</f>
        <v>0</v>
      </c>
      <c r="I76" s="17">
        <f t="shared" si="9"/>
        <v>0</v>
      </c>
      <c r="J76" s="17">
        <f t="shared" si="9"/>
        <v>0</v>
      </c>
      <c r="K76" s="17">
        <f t="shared" si="9"/>
        <v>0</v>
      </c>
      <c r="L76" s="17">
        <f t="shared" si="9"/>
        <v>0</v>
      </c>
      <c r="M76" s="17">
        <f t="shared" si="9"/>
        <v>0</v>
      </c>
      <c r="N76" s="17">
        <f t="shared" si="9"/>
        <v>0</v>
      </c>
      <c r="O76" s="17">
        <f t="shared" si="9"/>
        <v>0</v>
      </c>
      <c r="P76" s="17">
        <f t="shared" si="9"/>
        <v>0</v>
      </c>
      <c r="Q76" s="17">
        <f t="shared" si="9"/>
        <v>0</v>
      </c>
      <c r="R76" s="17">
        <f>SUM(R26:R29)</f>
        <v>0</v>
      </c>
      <c r="S76" s="17">
        <f>SUM(S26:S29)</f>
        <v>1</v>
      </c>
      <c r="T76" s="17">
        <f>SUM(T26:T29)</f>
        <v>0</v>
      </c>
      <c r="U76" s="17">
        <f>SUM(U26:U29)</f>
        <v>4</v>
      </c>
      <c r="V76" s="17">
        <f t="shared" si="9"/>
        <v>0</v>
      </c>
      <c r="W76" s="17">
        <f>SUM(W26:W29)</f>
        <v>0</v>
      </c>
      <c r="X76" s="17">
        <f>SUM(X26:X29)</f>
        <v>0</v>
      </c>
      <c r="Y76" s="17">
        <f>SUM(Y26:Y29)</f>
        <v>0</v>
      </c>
      <c r="Z76" s="17">
        <f>SUM(Z26:Z29)</f>
        <v>0</v>
      </c>
      <c r="AA76" s="17">
        <f>SUM(AA26:AA29)</f>
        <v>0</v>
      </c>
      <c r="AB76" s="17">
        <f t="shared" si="9"/>
        <v>0</v>
      </c>
      <c r="AC76" s="17">
        <f t="shared" si="9"/>
        <v>0</v>
      </c>
      <c r="AD76" s="17">
        <f t="shared" si="9"/>
        <v>0</v>
      </c>
      <c r="AE76" s="17">
        <f>SUM(AE26:AE29)</f>
        <v>0</v>
      </c>
      <c r="AF76" s="17">
        <f t="shared" si="9"/>
        <v>0</v>
      </c>
      <c r="AG76" s="17">
        <f>SUM(AG26:AG29)</f>
        <v>4</v>
      </c>
      <c r="AH76" s="17">
        <f t="shared" si="9"/>
        <v>10</v>
      </c>
      <c r="AI76" s="17">
        <f t="shared" si="9"/>
        <v>1</v>
      </c>
      <c r="AJ76" s="17"/>
      <c r="AK76" s="17">
        <f t="shared" si="9"/>
        <v>1</v>
      </c>
      <c r="AL76" s="17">
        <f>SUM(AL26:AL29)</f>
        <v>0</v>
      </c>
      <c r="AM76" s="17">
        <f>SUM(AM26:AM29)</f>
        <v>0</v>
      </c>
      <c r="AN76" s="17">
        <f>SUM(AN26:AN29)</f>
        <v>0</v>
      </c>
    </row>
    <row r="77" spans="1:40" ht="12.75">
      <c r="A77" s="19" t="s">
        <v>55</v>
      </c>
      <c r="B77" s="17">
        <f t="shared" si="2"/>
        <v>54</v>
      </c>
      <c r="C77" s="17">
        <f>SUM(C30:C34)</f>
        <v>0</v>
      </c>
      <c r="D77" s="17">
        <f aca="true" t="shared" si="10" ref="D77:AK77">SUM(D30:D34)</f>
        <v>0</v>
      </c>
      <c r="E77" s="17">
        <f t="shared" si="10"/>
        <v>0</v>
      </c>
      <c r="F77" s="17">
        <f>SUM(F30:F34)</f>
        <v>0</v>
      </c>
      <c r="G77" s="17">
        <f t="shared" si="10"/>
        <v>1</v>
      </c>
      <c r="H77" s="17">
        <f>SUM(H30:H34)</f>
        <v>3</v>
      </c>
      <c r="I77" s="17"/>
      <c r="J77" s="17">
        <f t="shared" si="10"/>
        <v>1</v>
      </c>
      <c r="K77" s="17">
        <f t="shared" si="10"/>
        <v>0</v>
      </c>
      <c r="L77" s="17">
        <f t="shared" si="10"/>
        <v>3</v>
      </c>
      <c r="M77" s="17">
        <f t="shared" si="10"/>
        <v>17</v>
      </c>
      <c r="N77" s="17">
        <f t="shared" si="10"/>
        <v>1</v>
      </c>
      <c r="O77" s="17">
        <f t="shared" si="10"/>
        <v>0</v>
      </c>
      <c r="P77" s="17">
        <f t="shared" si="10"/>
        <v>0</v>
      </c>
      <c r="Q77" s="17">
        <f t="shared" si="10"/>
        <v>0</v>
      </c>
      <c r="R77" s="17">
        <f>SUM(R30:R34)</f>
        <v>0</v>
      </c>
      <c r="S77" s="17">
        <f>SUM(S30:S34)</f>
        <v>0</v>
      </c>
      <c r="T77" s="17">
        <f>SUM(T30:T34)</f>
        <v>0</v>
      </c>
      <c r="U77" s="17">
        <f>SUM(U30:U34)</f>
        <v>1</v>
      </c>
      <c r="V77" s="21">
        <f t="shared" si="10"/>
        <v>0</v>
      </c>
      <c r="W77" s="20">
        <f>SUM(W30:W34)</f>
        <v>0</v>
      </c>
      <c r="X77" s="17">
        <f>SUM(X30:X34)</f>
        <v>0</v>
      </c>
      <c r="Y77" s="17">
        <f>SUM(Y30:Y34)</f>
        <v>0</v>
      </c>
      <c r="Z77" s="17"/>
      <c r="AA77" s="65"/>
      <c r="AB77" s="17">
        <f t="shared" si="10"/>
        <v>24</v>
      </c>
      <c r="AC77" s="17">
        <f t="shared" si="10"/>
        <v>0</v>
      </c>
      <c r="AD77" s="17">
        <f t="shared" si="10"/>
        <v>0</v>
      </c>
      <c r="AE77" s="17">
        <f>SUM(AE30:AE34)</f>
        <v>0</v>
      </c>
      <c r="AF77" s="17">
        <f t="shared" si="10"/>
        <v>1</v>
      </c>
      <c r="AG77" s="17">
        <f>SUM(AG30:AG34)</f>
        <v>0</v>
      </c>
      <c r="AH77" s="17">
        <f t="shared" si="10"/>
        <v>0</v>
      </c>
      <c r="AI77" s="17">
        <f t="shared" si="10"/>
        <v>2</v>
      </c>
      <c r="AJ77" s="17"/>
      <c r="AK77" s="17">
        <f t="shared" si="10"/>
        <v>0</v>
      </c>
      <c r="AL77" s="17">
        <f>SUM(AL30:AL34)</f>
        <v>0</v>
      </c>
      <c r="AM77" s="17">
        <f>SUM(AM30:AM34)</f>
        <v>0</v>
      </c>
      <c r="AN77" s="17">
        <f>SUM(AN30:AN34)</f>
        <v>0</v>
      </c>
    </row>
    <row r="78" spans="1:40" ht="12.75">
      <c r="A78" s="19" t="s">
        <v>56</v>
      </c>
      <c r="B78" s="17">
        <f t="shared" si="2"/>
        <v>7</v>
      </c>
      <c r="C78" s="17">
        <f aca="true" t="shared" si="11" ref="C78:AK78">+C35</f>
        <v>0</v>
      </c>
      <c r="D78" s="17">
        <f t="shared" si="11"/>
        <v>0</v>
      </c>
      <c r="E78" s="17">
        <f t="shared" si="11"/>
        <v>0</v>
      </c>
      <c r="F78" s="17">
        <f>+F35</f>
        <v>0</v>
      </c>
      <c r="G78" s="17">
        <f t="shared" si="11"/>
        <v>0</v>
      </c>
      <c r="H78" s="17">
        <f t="shared" si="11"/>
        <v>0</v>
      </c>
      <c r="I78" s="17">
        <f t="shared" si="11"/>
        <v>0</v>
      </c>
      <c r="J78" s="17">
        <f t="shared" si="11"/>
        <v>0</v>
      </c>
      <c r="K78" s="17">
        <f t="shared" si="11"/>
        <v>0</v>
      </c>
      <c r="L78" s="17">
        <f t="shared" si="11"/>
        <v>0</v>
      </c>
      <c r="M78" s="17">
        <f t="shared" si="11"/>
        <v>0</v>
      </c>
      <c r="N78" s="17">
        <f t="shared" si="11"/>
        <v>0</v>
      </c>
      <c r="O78" s="17">
        <f>+O35</f>
        <v>0</v>
      </c>
      <c r="P78" s="17">
        <f t="shared" si="11"/>
        <v>0</v>
      </c>
      <c r="Q78" s="17">
        <f t="shared" si="11"/>
        <v>0</v>
      </c>
      <c r="R78" s="17">
        <f t="shared" si="11"/>
        <v>0</v>
      </c>
      <c r="S78" s="17">
        <f t="shared" si="11"/>
        <v>0</v>
      </c>
      <c r="T78" s="17">
        <f t="shared" si="11"/>
        <v>0</v>
      </c>
      <c r="U78" s="17">
        <f t="shared" si="11"/>
        <v>2</v>
      </c>
      <c r="V78" s="17">
        <f t="shared" si="11"/>
        <v>2</v>
      </c>
      <c r="W78" s="17">
        <f t="shared" si="11"/>
        <v>0</v>
      </c>
      <c r="X78" s="17">
        <f t="shared" si="11"/>
        <v>0</v>
      </c>
      <c r="Y78" s="17">
        <f t="shared" si="11"/>
        <v>0</v>
      </c>
      <c r="Z78" s="17"/>
      <c r="AA78" s="17">
        <f>+AA35</f>
        <v>0</v>
      </c>
      <c r="AB78" s="17">
        <f t="shared" si="11"/>
        <v>0</v>
      </c>
      <c r="AC78" s="17">
        <f t="shared" si="11"/>
        <v>1</v>
      </c>
      <c r="AD78" s="17">
        <f t="shared" si="11"/>
        <v>0</v>
      </c>
      <c r="AE78" s="17">
        <f>+AE35</f>
        <v>0</v>
      </c>
      <c r="AF78" s="17">
        <f t="shared" si="11"/>
        <v>0</v>
      </c>
      <c r="AG78" s="17">
        <f t="shared" si="11"/>
        <v>0</v>
      </c>
      <c r="AH78" s="17">
        <f t="shared" si="11"/>
        <v>2</v>
      </c>
      <c r="AI78" s="17">
        <f t="shared" si="11"/>
        <v>0</v>
      </c>
      <c r="AJ78" s="17"/>
      <c r="AK78" s="17">
        <f t="shared" si="11"/>
        <v>0</v>
      </c>
      <c r="AL78" s="17">
        <f>+AL35</f>
        <v>0</v>
      </c>
      <c r="AM78" s="17">
        <f>+AM35</f>
        <v>0</v>
      </c>
      <c r="AN78" s="17">
        <f>+AN35</f>
        <v>0</v>
      </c>
    </row>
    <row r="79" spans="1:40" ht="12.75">
      <c r="A79" s="19" t="s">
        <v>34</v>
      </c>
      <c r="B79" s="17">
        <f t="shared" si="2"/>
        <v>37</v>
      </c>
      <c r="C79" s="17">
        <f aca="true" t="shared" si="12" ref="C79:AK79">SUM(C36:C39)</f>
        <v>0</v>
      </c>
      <c r="D79" s="17">
        <f t="shared" si="12"/>
        <v>0</v>
      </c>
      <c r="E79" s="17">
        <f t="shared" si="12"/>
        <v>0</v>
      </c>
      <c r="F79" s="17">
        <f>SUM(F36:F39)</f>
        <v>0</v>
      </c>
      <c r="G79" s="17">
        <f t="shared" si="12"/>
        <v>3</v>
      </c>
      <c r="H79" s="17">
        <f t="shared" si="12"/>
        <v>0</v>
      </c>
      <c r="I79" s="17">
        <f t="shared" si="12"/>
        <v>0</v>
      </c>
      <c r="J79" s="17">
        <f t="shared" si="12"/>
        <v>0</v>
      </c>
      <c r="K79" s="17">
        <f t="shared" si="12"/>
        <v>0</v>
      </c>
      <c r="L79" s="17">
        <f t="shared" si="12"/>
        <v>0</v>
      </c>
      <c r="M79" s="17">
        <f t="shared" si="12"/>
        <v>0</v>
      </c>
      <c r="N79" s="17">
        <f t="shared" si="12"/>
        <v>0</v>
      </c>
      <c r="O79" s="17">
        <f>SUM(O36:O39)</f>
        <v>0</v>
      </c>
      <c r="P79" s="17">
        <f t="shared" si="12"/>
        <v>0</v>
      </c>
      <c r="Q79" s="17">
        <f t="shared" si="12"/>
        <v>0</v>
      </c>
      <c r="R79" s="17">
        <f t="shared" si="12"/>
        <v>0</v>
      </c>
      <c r="S79" s="17">
        <f t="shared" si="12"/>
        <v>1</v>
      </c>
      <c r="T79" s="17">
        <f t="shared" si="12"/>
        <v>0</v>
      </c>
      <c r="U79" s="17">
        <f t="shared" si="12"/>
        <v>20</v>
      </c>
      <c r="V79" s="17">
        <f t="shared" si="12"/>
        <v>0</v>
      </c>
      <c r="W79" s="17">
        <f t="shared" si="12"/>
        <v>0</v>
      </c>
      <c r="X79" s="17">
        <f t="shared" si="12"/>
        <v>0</v>
      </c>
      <c r="Y79" s="17">
        <f t="shared" si="12"/>
        <v>2</v>
      </c>
      <c r="Z79" s="17">
        <f t="shared" si="12"/>
        <v>0</v>
      </c>
      <c r="AA79" s="17">
        <f>SUM(AA36:AA39)</f>
        <v>0</v>
      </c>
      <c r="AB79" s="17">
        <f t="shared" si="12"/>
        <v>0</v>
      </c>
      <c r="AC79" s="17">
        <f t="shared" si="12"/>
        <v>0</v>
      </c>
      <c r="AD79" s="17">
        <f t="shared" si="12"/>
        <v>0</v>
      </c>
      <c r="AE79" s="17">
        <f>SUM(AE36:AE39)</f>
        <v>0</v>
      </c>
      <c r="AF79" s="17">
        <f t="shared" si="12"/>
        <v>0</v>
      </c>
      <c r="AG79" s="17">
        <f t="shared" si="12"/>
        <v>0</v>
      </c>
      <c r="AH79" s="17">
        <f t="shared" si="12"/>
        <v>9</v>
      </c>
      <c r="AI79" s="17">
        <f t="shared" si="12"/>
        <v>2</v>
      </c>
      <c r="AJ79" s="17"/>
      <c r="AK79" s="17">
        <f t="shared" si="12"/>
        <v>0</v>
      </c>
      <c r="AL79" s="17">
        <f>SUM(AL36:AL39)</f>
        <v>0</v>
      </c>
      <c r="AM79" s="17">
        <f>SUM(AM36:AM39)</f>
        <v>0</v>
      </c>
      <c r="AN79" s="17">
        <f>SUM(AN36:AN39)</f>
        <v>0</v>
      </c>
    </row>
    <row r="80" spans="1:40" ht="12.75">
      <c r="A80" s="19" t="s">
        <v>36</v>
      </c>
      <c r="B80" s="17">
        <f t="shared" si="2"/>
        <v>20</v>
      </c>
      <c r="C80" s="17">
        <f>SUM(C40:C42)</f>
        <v>0</v>
      </c>
      <c r="D80" s="17">
        <f aca="true" t="shared" si="13" ref="D80:AN80">SUM(D40:D42)</f>
        <v>0</v>
      </c>
      <c r="E80" s="17">
        <f t="shared" si="13"/>
        <v>0</v>
      </c>
      <c r="F80" s="17">
        <f>SUM(F40:F42)</f>
        <v>0</v>
      </c>
      <c r="G80" s="17">
        <f t="shared" si="13"/>
        <v>5</v>
      </c>
      <c r="H80" s="17">
        <f t="shared" si="13"/>
        <v>0</v>
      </c>
      <c r="I80" s="17">
        <f t="shared" si="13"/>
        <v>0</v>
      </c>
      <c r="J80" s="17">
        <f t="shared" si="13"/>
        <v>0</v>
      </c>
      <c r="K80" s="17">
        <f t="shared" si="13"/>
        <v>0</v>
      </c>
      <c r="L80" s="17">
        <f t="shared" si="13"/>
        <v>0</v>
      </c>
      <c r="M80" s="17">
        <f t="shared" si="13"/>
        <v>0</v>
      </c>
      <c r="N80" s="17">
        <f t="shared" si="13"/>
        <v>0</v>
      </c>
      <c r="O80" s="17">
        <f t="shared" si="13"/>
        <v>0</v>
      </c>
      <c r="P80" s="17">
        <f t="shared" si="13"/>
        <v>0</v>
      </c>
      <c r="Q80" s="17">
        <f t="shared" si="13"/>
        <v>0</v>
      </c>
      <c r="R80" s="17">
        <f t="shared" si="13"/>
        <v>0</v>
      </c>
      <c r="S80" s="17">
        <f t="shared" si="13"/>
        <v>0</v>
      </c>
      <c r="T80" s="17">
        <f t="shared" si="13"/>
        <v>0</v>
      </c>
      <c r="U80" s="17">
        <f t="shared" si="13"/>
        <v>7</v>
      </c>
      <c r="V80" s="17">
        <f t="shared" si="13"/>
        <v>0</v>
      </c>
      <c r="W80" s="17">
        <f t="shared" si="13"/>
        <v>0</v>
      </c>
      <c r="X80" s="17">
        <f t="shared" si="13"/>
        <v>0</v>
      </c>
      <c r="Y80" s="17">
        <f t="shared" si="13"/>
        <v>1</v>
      </c>
      <c r="Z80" s="17">
        <f t="shared" si="13"/>
        <v>0</v>
      </c>
      <c r="AA80" s="17">
        <f>SUM(AA40:AA42)</f>
        <v>0</v>
      </c>
      <c r="AB80" s="17">
        <f t="shared" si="13"/>
        <v>0</v>
      </c>
      <c r="AC80" s="17">
        <f t="shared" si="13"/>
        <v>0</v>
      </c>
      <c r="AD80" s="17">
        <f t="shared" si="13"/>
        <v>0</v>
      </c>
      <c r="AE80" s="17">
        <f>SUM(AE40:AE42)</f>
        <v>0</v>
      </c>
      <c r="AF80" s="17">
        <f t="shared" si="13"/>
        <v>2</v>
      </c>
      <c r="AG80" s="17">
        <f t="shared" si="13"/>
        <v>2</v>
      </c>
      <c r="AH80" s="17">
        <f t="shared" si="13"/>
        <v>3</v>
      </c>
      <c r="AI80" s="17">
        <f t="shared" si="13"/>
        <v>0</v>
      </c>
      <c r="AJ80" s="17"/>
      <c r="AK80" s="17">
        <f t="shared" si="13"/>
        <v>0</v>
      </c>
      <c r="AL80" s="17">
        <f>SUM(AL40:AL42)</f>
        <v>0</v>
      </c>
      <c r="AM80" s="17">
        <f>SUM(AM40:AM42)</f>
        <v>0</v>
      </c>
      <c r="AN80" s="17">
        <f t="shared" si="13"/>
        <v>0</v>
      </c>
    </row>
    <row r="81" spans="1:40" ht="12.75">
      <c r="A81" s="19" t="s">
        <v>57</v>
      </c>
      <c r="B81" s="17">
        <f t="shared" si="2"/>
        <v>55</v>
      </c>
      <c r="C81" s="17">
        <f>SUM(C43:C48)</f>
        <v>0</v>
      </c>
      <c r="D81" s="17">
        <f aca="true" t="shared" si="14" ref="D81:AK81">SUM(D43:D48)</f>
        <v>0</v>
      </c>
      <c r="E81" s="17">
        <f t="shared" si="14"/>
        <v>0</v>
      </c>
      <c r="F81" s="17">
        <f>SUM(F43:F48)</f>
        <v>0</v>
      </c>
      <c r="G81" s="17">
        <f t="shared" si="14"/>
        <v>18</v>
      </c>
      <c r="H81" s="17">
        <f t="shared" si="14"/>
        <v>0</v>
      </c>
      <c r="I81" s="17">
        <f t="shared" si="14"/>
        <v>0</v>
      </c>
      <c r="J81" s="17">
        <f t="shared" si="14"/>
        <v>0</v>
      </c>
      <c r="K81" s="17">
        <f t="shared" si="14"/>
        <v>0</v>
      </c>
      <c r="L81" s="17">
        <f t="shared" si="14"/>
        <v>0</v>
      </c>
      <c r="M81" s="17">
        <f t="shared" si="14"/>
        <v>0</v>
      </c>
      <c r="N81" s="17">
        <f t="shared" si="14"/>
        <v>0</v>
      </c>
      <c r="O81" s="17">
        <f t="shared" si="14"/>
        <v>0</v>
      </c>
      <c r="P81" s="17">
        <f t="shared" si="14"/>
        <v>0</v>
      </c>
      <c r="Q81" s="17">
        <f t="shared" si="14"/>
        <v>0</v>
      </c>
      <c r="R81" s="17">
        <f t="shared" si="14"/>
        <v>0</v>
      </c>
      <c r="S81" s="17">
        <f t="shared" si="14"/>
        <v>0</v>
      </c>
      <c r="T81" s="17">
        <f t="shared" si="14"/>
        <v>0</v>
      </c>
      <c r="U81" s="17">
        <f t="shared" si="14"/>
        <v>6</v>
      </c>
      <c r="V81" s="17">
        <f t="shared" si="14"/>
        <v>0</v>
      </c>
      <c r="W81" s="17">
        <f t="shared" si="14"/>
        <v>0</v>
      </c>
      <c r="X81" s="17">
        <f t="shared" si="14"/>
        <v>1</v>
      </c>
      <c r="Y81" s="17">
        <f t="shared" si="14"/>
        <v>1</v>
      </c>
      <c r="Z81" s="17">
        <f t="shared" si="14"/>
        <v>0</v>
      </c>
      <c r="AA81" s="17">
        <f>SUM(AA43:AA48)</f>
        <v>0</v>
      </c>
      <c r="AB81" s="17">
        <f t="shared" si="14"/>
        <v>0</v>
      </c>
      <c r="AC81" s="17">
        <f t="shared" si="14"/>
        <v>0</v>
      </c>
      <c r="AD81" s="17">
        <f t="shared" si="14"/>
        <v>0</v>
      </c>
      <c r="AE81" s="17">
        <f>SUM(AE43:AE48)</f>
        <v>0</v>
      </c>
      <c r="AF81" s="17">
        <f t="shared" si="14"/>
        <v>1</v>
      </c>
      <c r="AG81" s="17">
        <f t="shared" si="14"/>
        <v>4</v>
      </c>
      <c r="AH81" s="17">
        <f t="shared" si="14"/>
        <v>21</v>
      </c>
      <c r="AI81" s="17">
        <f t="shared" si="14"/>
        <v>1</v>
      </c>
      <c r="AJ81" s="17"/>
      <c r="AK81" s="17">
        <f t="shared" si="14"/>
        <v>2</v>
      </c>
      <c r="AL81" s="17">
        <f>SUM(AL43:AL48)</f>
        <v>0</v>
      </c>
      <c r="AM81" s="17">
        <f>SUM(AM43:AM48)</f>
        <v>0</v>
      </c>
      <c r="AN81" s="17">
        <f>SUM(AN43:AN48)</f>
        <v>0</v>
      </c>
    </row>
    <row r="82" spans="1:40" ht="12.75">
      <c r="A82" s="19" t="s">
        <v>58</v>
      </c>
      <c r="B82" s="17">
        <f t="shared" si="2"/>
        <v>23</v>
      </c>
      <c r="C82" s="17">
        <f aca="true" t="shared" si="15" ref="C82:AK82">+C49+C50</f>
        <v>0</v>
      </c>
      <c r="D82" s="17">
        <f t="shared" si="15"/>
        <v>0</v>
      </c>
      <c r="E82" s="17">
        <f t="shared" si="15"/>
        <v>0</v>
      </c>
      <c r="F82" s="17">
        <f>+F49+F50</f>
        <v>0</v>
      </c>
      <c r="G82" s="17">
        <f t="shared" si="15"/>
        <v>5</v>
      </c>
      <c r="H82" s="17">
        <f t="shared" si="15"/>
        <v>0</v>
      </c>
      <c r="I82" s="17">
        <f t="shared" si="15"/>
        <v>0</v>
      </c>
      <c r="J82" s="17">
        <f t="shared" si="15"/>
        <v>0</v>
      </c>
      <c r="K82" s="17">
        <f t="shared" si="15"/>
        <v>0</v>
      </c>
      <c r="L82" s="17">
        <f t="shared" si="15"/>
        <v>0</v>
      </c>
      <c r="M82" s="17">
        <f t="shared" si="15"/>
        <v>0</v>
      </c>
      <c r="N82" s="17">
        <f t="shared" si="15"/>
        <v>0</v>
      </c>
      <c r="O82" s="17">
        <f>+O49+O50</f>
        <v>0</v>
      </c>
      <c r="P82" s="17">
        <f t="shared" si="15"/>
        <v>0</v>
      </c>
      <c r="Q82" s="17">
        <f t="shared" si="15"/>
        <v>0</v>
      </c>
      <c r="R82" s="17">
        <f t="shared" si="15"/>
        <v>0</v>
      </c>
      <c r="S82" s="17">
        <f t="shared" si="15"/>
        <v>0</v>
      </c>
      <c r="T82" s="17">
        <f t="shared" si="15"/>
        <v>0</v>
      </c>
      <c r="U82" s="17">
        <f t="shared" si="15"/>
        <v>10</v>
      </c>
      <c r="V82" s="17">
        <f t="shared" si="15"/>
        <v>0</v>
      </c>
      <c r="W82" s="17">
        <f t="shared" si="15"/>
        <v>0</v>
      </c>
      <c r="X82" s="17">
        <f t="shared" si="15"/>
        <v>0</v>
      </c>
      <c r="Y82" s="17">
        <f t="shared" si="15"/>
        <v>2</v>
      </c>
      <c r="Z82" s="17">
        <f t="shared" si="15"/>
        <v>0</v>
      </c>
      <c r="AA82" s="17">
        <f>+AA49+AA50</f>
        <v>0</v>
      </c>
      <c r="AB82" s="17">
        <f t="shared" si="15"/>
        <v>0</v>
      </c>
      <c r="AC82" s="17">
        <f t="shared" si="15"/>
        <v>0</v>
      </c>
      <c r="AD82" s="17">
        <f t="shared" si="15"/>
        <v>0</v>
      </c>
      <c r="AE82" s="17">
        <f>+AE49+AE50</f>
        <v>0</v>
      </c>
      <c r="AF82" s="17">
        <f t="shared" si="15"/>
        <v>0</v>
      </c>
      <c r="AG82" s="17">
        <f t="shared" si="15"/>
        <v>0</v>
      </c>
      <c r="AH82" s="17">
        <f t="shared" si="15"/>
        <v>6</v>
      </c>
      <c r="AI82" s="17">
        <f t="shared" si="15"/>
        <v>0</v>
      </c>
      <c r="AJ82" s="17"/>
      <c r="AK82" s="17">
        <f t="shared" si="15"/>
        <v>0</v>
      </c>
      <c r="AL82" s="17">
        <f>+AL49+AL50</f>
        <v>0</v>
      </c>
      <c r="AM82" s="17">
        <f>+AM49+AM50</f>
        <v>0</v>
      </c>
      <c r="AN82" s="17">
        <f>+AN49+AN50</f>
        <v>0</v>
      </c>
    </row>
    <row r="83" spans="1:40" ht="12.75">
      <c r="A83" s="19" t="s">
        <v>59</v>
      </c>
      <c r="B83" s="17">
        <f t="shared" si="2"/>
        <v>91</v>
      </c>
      <c r="C83" s="17">
        <f>SUM(C51:C60)</f>
        <v>0</v>
      </c>
      <c r="D83" s="17">
        <f aca="true" t="shared" si="16" ref="D83:AN83">SUM(D51:D60)</f>
        <v>0</v>
      </c>
      <c r="E83" s="17">
        <f t="shared" si="16"/>
        <v>1</v>
      </c>
      <c r="F83" s="17">
        <f>SUM(F51:F60)</f>
        <v>0</v>
      </c>
      <c r="G83" s="17">
        <f t="shared" si="16"/>
        <v>16</v>
      </c>
      <c r="H83" s="17">
        <f t="shared" si="16"/>
        <v>0</v>
      </c>
      <c r="I83" s="17">
        <f t="shared" si="16"/>
        <v>0</v>
      </c>
      <c r="J83" s="17">
        <f t="shared" si="16"/>
        <v>0</v>
      </c>
      <c r="K83" s="17">
        <f t="shared" si="16"/>
        <v>0</v>
      </c>
      <c r="L83" s="17">
        <f t="shared" si="16"/>
        <v>0</v>
      </c>
      <c r="M83" s="17">
        <f t="shared" si="16"/>
        <v>0</v>
      </c>
      <c r="N83" s="17">
        <f t="shared" si="16"/>
        <v>1</v>
      </c>
      <c r="O83" s="17">
        <f t="shared" si="16"/>
        <v>3</v>
      </c>
      <c r="P83" s="17">
        <f t="shared" si="16"/>
        <v>0</v>
      </c>
      <c r="Q83" s="17">
        <f t="shared" si="16"/>
        <v>0</v>
      </c>
      <c r="R83" s="17">
        <f t="shared" si="16"/>
        <v>0</v>
      </c>
      <c r="S83" s="17">
        <f t="shared" si="16"/>
        <v>0</v>
      </c>
      <c r="T83" s="17">
        <f t="shared" si="16"/>
        <v>0</v>
      </c>
      <c r="U83" s="17">
        <f t="shared" si="16"/>
        <v>26</v>
      </c>
      <c r="V83" s="17">
        <f t="shared" si="16"/>
        <v>0</v>
      </c>
      <c r="W83" s="17">
        <f t="shared" si="16"/>
        <v>0</v>
      </c>
      <c r="X83" s="17">
        <f t="shared" si="16"/>
        <v>2</v>
      </c>
      <c r="Y83" s="17">
        <f t="shared" si="16"/>
        <v>4</v>
      </c>
      <c r="Z83" s="17">
        <f t="shared" si="16"/>
        <v>0</v>
      </c>
      <c r="AA83" s="17">
        <f>SUM(AA51:AA60)</f>
        <v>0</v>
      </c>
      <c r="AB83" s="17">
        <f t="shared" si="16"/>
        <v>0</v>
      </c>
      <c r="AC83" s="17">
        <f t="shared" si="16"/>
        <v>0</v>
      </c>
      <c r="AD83" s="17">
        <f t="shared" si="16"/>
        <v>0</v>
      </c>
      <c r="AE83" s="17">
        <f>SUM(AE51:AE60)</f>
        <v>0</v>
      </c>
      <c r="AF83" s="17">
        <f t="shared" si="16"/>
        <v>0</v>
      </c>
      <c r="AG83" s="17">
        <f t="shared" si="16"/>
        <v>6</v>
      </c>
      <c r="AH83" s="17">
        <f t="shared" si="16"/>
        <v>24</v>
      </c>
      <c r="AI83" s="17">
        <f t="shared" si="16"/>
        <v>4</v>
      </c>
      <c r="AJ83" s="17"/>
      <c r="AK83" s="17">
        <f t="shared" si="16"/>
        <v>1</v>
      </c>
      <c r="AL83" s="17">
        <f>SUM(AL51:AL60)</f>
        <v>2</v>
      </c>
      <c r="AM83" s="17">
        <f>SUM(AM51:AM60)</f>
        <v>0</v>
      </c>
      <c r="AN83" s="17">
        <f t="shared" si="16"/>
        <v>1</v>
      </c>
    </row>
    <row r="84" spans="1:40" ht="12.75">
      <c r="A84" s="19" t="s">
        <v>87</v>
      </c>
      <c r="B84" s="17">
        <f t="shared" si="2"/>
        <v>2</v>
      </c>
      <c r="C84" s="17">
        <f>+C61+C62</f>
        <v>0</v>
      </c>
      <c r="D84" s="17">
        <f aca="true" t="shared" si="17" ref="D84:AN84">+D61+D62</f>
        <v>0</v>
      </c>
      <c r="E84" s="17">
        <f t="shared" si="17"/>
        <v>0</v>
      </c>
      <c r="F84" s="17">
        <f>+F61+F62</f>
        <v>0</v>
      </c>
      <c r="G84" s="17">
        <f t="shared" si="17"/>
        <v>0</v>
      </c>
      <c r="H84" s="17">
        <f t="shared" si="17"/>
        <v>0</v>
      </c>
      <c r="I84" s="17">
        <f t="shared" si="17"/>
        <v>0</v>
      </c>
      <c r="J84" s="17">
        <f t="shared" si="17"/>
        <v>0</v>
      </c>
      <c r="K84" s="17">
        <f t="shared" si="17"/>
        <v>0</v>
      </c>
      <c r="L84" s="17">
        <f t="shared" si="17"/>
        <v>0</v>
      </c>
      <c r="M84" s="17">
        <f t="shared" si="17"/>
        <v>0</v>
      </c>
      <c r="N84" s="17">
        <f t="shared" si="17"/>
        <v>0</v>
      </c>
      <c r="O84" s="17">
        <f t="shared" si="17"/>
        <v>0</v>
      </c>
      <c r="P84" s="17">
        <f t="shared" si="17"/>
        <v>0</v>
      </c>
      <c r="Q84" s="17">
        <f t="shared" si="17"/>
        <v>0</v>
      </c>
      <c r="R84" s="17">
        <f t="shared" si="17"/>
        <v>0</v>
      </c>
      <c r="S84" s="17">
        <f t="shared" si="17"/>
        <v>0</v>
      </c>
      <c r="T84" s="17">
        <f t="shared" si="17"/>
        <v>0</v>
      </c>
      <c r="U84" s="17">
        <f t="shared" si="17"/>
        <v>2</v>
      </c>
      <c r="V84" s="17">
        <f t="shared" si="17"/>
        <v>0</v>
      </c>
      <c r="W84" s="17">
        <f t="shared" si="17"/>
        <v>0</v>
      </c>
      <c r="X84" s="17">
        <f t="shared" si="17"/>
        <v>0</v>
      </c>
      <c r="Y84" s="17">
        <f t="shared" si="17"/>
        <v>0</v>
      </c>
      <c r="Z84" s="17">
        <f t="shared" si="17"/>
        <v>0</v>
      </c>
      <c r="AA84" s="17">
        <f>+AA61+AA62</f>
        <v>0</v>
      </c>
      <c r="AB84" s="17">
        <f t="shared" si="17"/>
        <v>0</v>
      </c>
      <c r="AC84" s="17">
        <f t="shared" si="17"/>
        <v>0</v>
      </c>
      <c r="AD84" s="17">
        <f t="shared" si="17"/>
        <v>0</v>
      </c>
      <c r="AE84" s="17">
        <f>+AE61+AE62</f>
        <v>0</v>
      </c>
      <c r="AF84" s="17">
        <f t="shared" si="17"/>
        <v>0</v>
      </c>
      <c r="AG84" s="17">
        <f t="shared" si="17"/>
        <v>0</v>
      </c>
      <c r="AH84" s="17">
        <f t="shared" si="17"/>
        <v>0</v>
      </c>
      <c r="AI84" s="17">
        <f t="shared" si="17"/>
        <v>0</v>
      </c>
      <c r="AJ84" s="17"/>
      <c r="AK84" s="17">
        <f t="shared" si="17"/>
        <v>0</v>
      </c>
      <c r="AL84" s="17">
        <f>+AL61+AL62</f>
        <v>0</v>
      </c>
      <c r="AM84" s="17">
        <f>+AM61+AM62</f>
        <v>0</v>
      </c>
      <c r="AN84" s="17">
        <f t="shared" si="17"/>
        <v>0</v>
      </c>
    </row>
    <row r="85" spans="1:40" ht="12.75">
      <c r="A85" s="19" t="s">
        <v>49</v>
      </c>
      <c r="B85" s="17">
        <f t="shared" si="2"/>
        <v>11</v>
      </c>
      <c r="C85" s="17">
        <f>+C63+C64</f>
        <v>0</v>
      </c>
      <c r="D85" s="17">
        <f aca="true" t="shared" si="18" ref="D85:AN85">+D63+D64</f>
        <v>0</v>
      </c>
      <c r="E85" s="17">
        <f t="shared" si="18"/>
        <v>0</v>
      </c>
      <c r="F85" s="17">
        <f>+F63+F64</f>
        <v>0</v>
      </c>
      <c r="G85" s="17">
        <f t="shared" si="18"/>
        <v>0</v>
      </c>
      <c r="H85" s="17">
        <f t="shared" si="18"/>
        <v>0</v>
      </c>
      <c r="I85" s="17">
        <f t="shared" si="18"/>
        <v>0</v>
      </c>
      <c r="J85" s="17">
        <f t="shared" si="18"/>
        <v>0</v>
      </c>
      <c r="K85" s="17">
        <f t="shared" si="18"/>
        <v>0</v>
      </c>
      <c r="L85" s="17">
        <f t="shared" si="18"/>
        <v>1</v>
      </c>
      <c r="M85" s="17">
        <f t="shared" si="18"/>
        <v>0</v>
      </c>
      <c r="N85" s="17">
        <f t="shared" si="18"/>
        <v>0</v>
      </c>
      <c r="O85" s="17">
        <f t="shared" si="18"/>
        <v>0</v>
      </c>
      <c r="P85" s="17">
        <f t="shared" si="18"/>
        <v>0</v>
      </c>
      <c r="Q85" s="17">
        <f t="shared" si="18"/>
        <v>0</v>
      </c>
      <c r="R85" s="17">
        <f t="shared" si="18"/>
        <v>0</v>
      </c>
      <c r="S85" s="17">
        <f t="shared" si="18"/>
        <v>0</v>
      </c>
      <c r="T85" s="17">
        <f t="shared" si="18"/>
        <v>0</v>
      </c>
      <c r="U85" s="17">
        <f t="shared" si="18"/>
        <v>8</v>
      </c>
      <c r="V85" s="17">
        <f t="shared" si="18"/>
        <v>0</v>
      </c>
      <c r="W85" s="17">
        <f t="shared" si="18"/>
        <v>0</v>
      </c>
      <c r="X85" s="17">
        <f t="shared" si="18"/>
        <v>0</v>
      </c>
      <c r="Y85" s="17">
        <f t="shared" si="18"/>
        <v>0</v>
      </c>
      <c r="Z85" s="17">
        <f t="shared" si="18"/>
        <v>0</v>
      </c>
      <c r="AA85" s="17">
        <f>+AA63+AA64</f>
        <v>0</v>
      </c>
      <c r="AB85" s="17">
        <f t="shared" si="18"/>
        <v>0</v>
      </c>
      <c r="AC85" s="17">
        <f t="shared" si="18"/>
        <v>0</v>
      </c>
      <c r="AD85" s="17">
        <f t="shared" si="18"/>
        <v>0</v>
      </c>
      <c r="AE85" s="17">
        <f>+AE63+AE64</f>
        <v>0</v>
      </c>
      <c r="AF85" s="17">
        <f t="shared" si="18"/>
        <v>0</v>
      </c>
      <c r="AG85" s="17">
        <f t="shared" si="18"/>
        <v>0</v>
      </c>
      <c r="AH85" s="17">
        <f t="shared" si="18"/>
        <v>2</v>
      </c>
      <c r="AI85" s="17">
        <f t="shared" si="18"/>
        <v>0</v>
      </c>
      <c r="AJ85" s="17"/>
      <c r="AK85" s="17">
        <f t="shared" si="18"/>
        <v>0</v>
      </c>
      <c r="AL85" s="17">
        <f>+AL63+AL64</f>
        <v>0</v>
      </c>
      <c r="AM85" s="17">
        <f>+AM63+AM64</f>
        <v>0</v>
      </c>
      <c r="AN85" s="17">
        <f t="shared" si="18"/>
        <v>0</v>
      </c>
    </row>
    <row r="86" spans="29:40" ht="12.75">
      <c r="AC86" s="7"/>
      <c r="AF86" s="7"/>
      <c r="AG86" s="7"/>
      <c r="AH86" s="7"/>
      <c r="AI86" s="7"/>
      <c r="AJ86" s="7"/>
      <c r="AL86" s="7"/>
      <c r="AM86" s="7"/>
      <c r="AN86" s="7"/>
    </row>
    <row r="87" spans="29:40" ht="12.75">
      <c r="AC87" s="7"/>
      <c r="AF87" s="7"/>
      <c r="AG87" s="7"/>
      <c r="AH87" s="7"/>
      <c r="AI87" s="7"/>
      <c r="AJ87" s="7"/>
      <c r="AL87" s="7"/>
      <c r="AM87" s="7"/>
      <c r="AN87" s="7"/>
    </row>
    <row r="88" spans="1:40" ht="12.75">
      <c r="A88" s="22" t="s">
        <v>60</v>
      </c>
      <c r="AC88" s="7"/>
      <c r="AH88" s="7"/>
      <c r="AI88" s="7"/>
      <c r="AJ88" s="7"/>
      <c r="AL88" s="7"/>
      <c r="AM88" s="7"/>
      <c r="AN88" s="7"/>
    </row>
    <row r="89" spans="1:40" ht="12.75">
      <c r="A89" s="19"/>
      <c r="B89" s="19"/>
      <c r="C89" s="19"/>
      <c r="D89" s="49" t="s">
        <v>62</v>
      </c>
      <c r="E89" s="50" t="s">
        <v>145</v>
      </c>
      <c r="F89" s="50" t="s">
        <v>146</v>
      </c>
      <c r="G89" s="51" t="s">
        <v>98</v>
      </c>
      <c r="H89" s="52" t="s">
        <v>4</v>
      </c>
      <c r="I89" s="53" t="s">
        <v>120</v>
      </c>
      <c r="J89" s="54" t="s">
        <v>121</v>
      </c>
      <c r="K89" s="66" t="s">
        <v>135</v>
      </c>
      <c r="L89" s="34"/>
      <c r="AM89" s="7"/>
      <c r="AN89" s="7"/>
    </row>
    <row r="90" spans="1:40" ht="12.75">
      <c r="A90" s="19" t="s">
        <v>50</v>
      </c>
      <c r="B90" s="17">
        <f aca="true" t="shared" si="19" ref="B90:B105">SUM(C90:L90)</f>
        <v>49</v>
      </c>
      <c r="C90" s="19"/>
      <c r="D90" s="17">
        <f>SUM(C70:H70)</f>
        <v>0</v>
      </c>
      <c r="E90" s="17">
        <f>+K70+L70+N70+O70+Q70</f>
        <v>0</v>
      </c>
      <c r="F90" s="17">
        <f>+J70+M70+P70</f>
        <v>6</v>
      </c>
      <c r="G90" s="73">
        <f>SUM(R70:Y70)</f>
        <v>21</v>
      </c>
      <c r="H90" s="17">
        <f aca="true" t="shared" si="20" ref="H90:H97">SUM(Z70:AE70)</f>
        <v>0</v>
      </c>
      <c r="I90" s="17">
        <f>SUM(AF70:AH70)</f>
        <v>14</v>
      </c>
      <c r="J90" s="17">
        <f>SUM(AI70:AN70)</f>
        <v>8</v>
      </c>
      <c r="K90" s="17"/>
      <c r="L90" s="17"/>
      <c r="AM90" s="7"/>
      <c r="AN90" s="7"/>
    </row>
    <row r="91" spans="1:40" ht="12.75">
      <c r="A91" s="19" t="s">
        <v>51</v>
      </c>
      <c r="B91" s="17">
        <f t="shared" si="19"/>
        <v>17</v>
      </c>
      <c r="C91" s="19"/>
      <c r="D91" s="17">
        <f aca="true" t="shared" si="21" ref="D91:D105">SUM(C71:H71)</f>
        <v>4</v>
      </c>
      <c r="E91" s="17">
        <f aca="true" t="shared" si="22" ref="E91:E105">+K71+L71+N71+O71+Q71</f>
        <v>0</v>
      </c>
      <c r="F91" s="17">
        <f aca="true" t="shared" si="23" ref="F91:F105">+J71+M71+P71</f>
        <v>0</v>
      </c>
      <c r="G91" s="73">
        <f aca="true" t="shared" si="24" ref="G91:G105">SUM(R71:Y71)</f>
        <v>7</v>
      </c>
      <c r="H91" s="17">
        <f t="shared" si="20"/>
        <v>0</v>
      </c>
      <c r="I91" s="17">
        <f aca="true" t="shared" si="25" ref="I91:I105">SUM(AF71:AH71)</f>
        <v>6</v>
      </c>
      <c r="J91" s="17">
        <f aca="true" t="shared" si="26" ref="J91:J105">SUM(AI71:AN71)</f>
        <v>0</v>
      </c>
      <c r="K91" s="17"/>
      <c r="L91" s="17"/>
      <c r="AM91" s="7"/>
      <c r="AN91" s="7"/>
    </row>
    <row r="92" spans="1:40" ht="12.75">
      <c r="A92" s="19" t="s">
        <v>13</v>
      </c>
      <c r="B92" s="17">
        <f t="shared" si="19"/>
        <v>22</v>
      </c>
      <c r="C92" s="19"/>
      <c r="D92" s="17">
        <f t="shared" si="21"/>
        <v>1</v>
      </c>
      <c r="E92" s="17">
        <f t="shared" si="22"/>
        <v>1</v>
      </c>
      <c r="F92" s="17">
        <f t="shared" si="23"/>
        <v>0</v>
      </c>
      <c r="G92" s="17">
        <f t="shared" si="24"/>
        <v>5</v>
      </c>
      <c r="H92" s="17">
        <f t="shared" si="20"/>
        <v>0</v>
      </c>
      <c r="I92" s="76">
        <f t="shared" si="25"/>
        <v>14</v>
      </c>
      <c r="J92" s="17">
        <f t="shared" si="26"/>
        <v>1</v>
      </c>
      <c r="K92" s="17"/>
      <c r="L92" s="17"/>
      <c r="AM92" s="7"/>
      <c r="AN92" s="7"/>
    </row>
    <row r="93" spans="1:40" ht="12.75">
      <c r="A93" s="19" t="s">
        <v>52</v>
      </c>
      <c r="B93" s="17">
        <f t="shared" si="19"/>
        <v>40</v>
      </c>
      <c r="C93" s="19"/>
      <c r="D93" s="17">
        <f t="shared" si="21"/>
        <v>5</v>
      </c>
      <c r="E93" s="17">
        <f t="shared" si="22"/>
        <v>2</v>
      </c>
      <c r="F93" s="17">
        <f t="shared" si="23"/>
        <v>0</v>
      </c>
      <c r="G93" s="17">
        <f t="shared" si="24"/>
        <v>2</v>
      </c>
      <c r="H93" s="17">
        <f t="shared" si="20"/>
        <v>0</v>
      </c>
      <c r="I93" s="76">
        <f t="shared" si="25"/>
        <v>24</v>
      </c>
      <c r="J93" s="17">
        <f t="shared" si="26"/>
        <v>7</v>
      </c>
      <c r="K93" s="17"/>
      <c r="L93" s="17"/>
      <c r="AM93" s="7"/>
      <c r="AN93" s="7"/>
    </row>
    <row r="94" spans="1:40" ht="12.75">
      <c r="A94" s="19" t="s">
        <v>53</v>
      </c>
      <c r="B94" s="17">
        <f t="shared" si="19"/>
        <v>17</v>
      </c>
      <c r="C94" s="19"/>
      <c r="D94" s="17">
        <f t="shared" si="21"/>
        <v>1</v>
      </c>
      <c r="E94" s="17">
        <f t="shared" si="22"/>
        <v>1</v>
      </c>
      <c r="F94" s="17">
        <f t="shared" si="23"/>
        <v>0</v>
      </c>
      <c r="G94" s="17">
        <f t="shared" si="24"/>
        <v>0</v>
      </c>
      <c r="H94" s="72">
        <f t="shared" si="20"/>
        <v>12</v>
      </c>
      <c r="I94" s="17">
        <f t="shared" si="25"/>
        <v>0</v>
      </c>
      <c r="J94" s="17">
        <f t="shared" si="26"/>
        <v>3</v>
      </c>
      <c r="K94" s="17"/>
      <c r="L94" s="17"/>
      <c r="O94" t="s">
        <v>136</v>
      </c>
      <c r="AM94" s="7"/>
      <c r="AN94" s="7"/>
    </row>
    <row r="95" spans="1:40" ht="12.75">
      <c r="A95" s="19" t="s">
        <v>26</v>
      </c>
      <c r="B95" s="17">
        <f t="shared" si="19"/>
        <v>7</v>
      </c>
      <c r="C95" s="19"/>
      <c r="D95" s="17">
        <f t="shared" si="21"/>
        <v>0</v>
      </c>
      <c r="E95" s="17">
        <f t="shared" si="22"/>
        <v>0</v>
      </c>
      <c r="F95" s="17">
        <f t="shared" si="23"/>
        <v>0</v>
      </c>
      <c r="G95" s="17">
        <f t="shared" si="24"/>
        <v>0</v>
      </c>
      <c r="H95" s="17">
        <f t="shared" si="20"/>
        <v>0</v>
      </c>
      <c r="I95" s="17">
        <f t="shared" si="25"/>
        <v>3</v>
      </c>
      <c r="J95" s="77">
        <f t="shared" si="26"/>
        <v>4</v>
      </c>
      <c r="K95" s="17"/>
      <c r="L95" s="17"/>
      <c r="AM95" s="7"/>
      <c r="AN95" s="7"/>
    </row>
    <row r="96" spans="1:40" ht="12.75">
      <c r="A96" s="19" t="s">
        <v>54</v>
      </c>
      <c r="B96" s="17">
        <f t="shared" si="19"/>
        <v>21</v>
      </c>
      <c r="C96" s="19"/>
      <c r="D96" s="17">
        <f t="shared" si="21"/>
        <v>0</v>
      </c>
      <c r="E96" s="17">
        <f t="shared" si="22"/>
        <v>0</v>
      </c>
      <c r="F96" s="17">
        <f t="shared" si="23"/>
        <v>0</v>
      </c>
      <c r="G96" s="17">
        <f t="shared" si="24"/>
        <v>5</v>
      </c>
      <c r="H96" s="17">
        <f t="shared" si="20"/>
        <v>0</v>
      </c>
      <c r="I96" s="76">
        <f t="shared" si="25"/>
        <v>14</v>
      </c>
      <c r="J96" s="17">
        <f t="shared" si="26"/>
        <v>2</v>
      </c>
      <c r="K96" s="17"/>
      <c r="L96" s="17"/>
      <c r="AM96" s="7"/>
      <c r="AN96" s="7"/>
    </row>
    <row r="97" spans="1:40" ht="12.75">
      <c r="A97" s="19" t="s">
        <v>55</v>
      </c>
      <c r="B97" s="17">
        <f t="shared" si="19"/>
        <v>54</v>
      </c>
      <c r="C97" s="19"/>
      <c r="D97" s="17">
        <f t="shared" si="21"/>
        <v>4</v>
      </c>
      <c r="E97" s="17">
        <f t="shared" si="22"/>
        <v>4</v>
      </c>
      <c r="F97" s="17">
        <f t="shared" si="23"/>
        <v>18</v>
      </c>
      <c r="G97" s="17">
        <f t="shared" si="24"/>
        <v>1</v>
      </c>
      <c r="H97" s="72">
        <f t="shared" si="20"/>
        <v>24</v>
      </c>
      <c r="I97" s="17">
        <f t="shared" si="25"/>
        <v>1</v>
      </c>
      <c r="J97" s="17">
        <f t="shared" si="26"/>
        <v>2</v>
      </c>
      <c r="K97" s="17"/>
      <c r="L97" s="17"/>
      <c r="AM97" s="7"/>
      <c r="AN97" s="7"/>
    </row>
    <row r="98" spans="1:40" ht="12.75">
      <c r="A98" s="19" t="s">
        <v>56</v>
      </c>
      <c r="B98" s="17">
        <f t="shared" si="19"/>
        <v>7</v>
      </c>
      <c r="C98" s="19"/>
      <c r="D98" s="17">
        <f t="shared" si="21"/>
        <v>0</v>
      </c>
      <c r="E98" s="17">
        <f t="shared" si="22"/>
        <v>0</v>
      </c>
      <c r="F98" s="17">
        <f t="shared" si="23"/>
        <v>0</v>
      </c>
      <c r="G98" s="73">
        <f t="shared" si="24"/>
        <v>4</v>
      </c>
      <c r="H98" s="17">
        <f aca="true" t="shared" si="27" ref="H98:H105">SUM(Z78:AE78)</f>
        <v>1</v>
      </c>
      <c r="I98" s="17">
        <f t="shared" si="25"/>
        <v>2</v>
      </c>
      <c r="J98" s="17">
        <f t="shared" si="26"/>
        <v>0</v>
      </c>
      <c r="K98" s="17"/>
      <c r="L98" s="17"/>
      <c r="AM98" s="7"/>
      <c r="AN98" s="7"/>
    </row>
    <row r="99" spans="1:40" ht="12.75">
      <c r="A99" s="19" t="s">
        <v>34</v>
      </c>
      <c r="B99" s="17">
        <f t="shared" si="19"/>
        <v>37</v>
      </c>
      <c r="C99" s="19"/>
      <c r="D99" s="17">
        <f t="shared" si="21"/>
        <v>3</v>
      </c>
      <c r="E99" s="17">
        <f t="shared" si="22"/>
        <v>0</v>
      </c>
      <c r="F99" s="17">
        <f t="shared" si="23"/>
        <v>0</v>
      </c>
      <c r="G99" s="73">
        <f t="shared" si="24"/>
        <v>23</v>
      </c>
      <c r="H99" s="17">
        <f t="shared" si="27"/>
        <v>0</v>
      </c>
      <c r="I99" s="17">
        <f t="shared" si="25"/>
        <v>9</v>
      </c>
      <c r="J99" s="17">
        <f t="shared" si="26"/>
        <v>2</v>
      </c>
      <c r="K99" s="17"/>
      <c r="L99" s="17"/>
      <c r="AM99" s="7"/>
      <c r="AN99" s="7"/>
    </row>
    <row r="100" spans="1:40" ht="12.75">
      <c r="A100" s="19" t="s">
        <v>36</v>
      </c>
      <c r="B100" s="17">
        <f t="shared" si="19"/>
        <v>20</v>
      </c>
      <c r="C100" s="19"/>
      <c r="D100" s="17">
        <f t="shared" si="21"/>
        <v>5</v>
      </c>
      <c r="E100" s="17">
        <f t="shared" si="22"/>
        <v>0</v>
      </c>
      <c r="F100" s="17">
        <f t="shared" si="23"/>
        <v>0</v>
      </c>
      <c r="G100" s="73">
        <f t="shared" si="24"/>
        <v>8</v>
      </c>
      <c r="H100" s="17">
        <f t="shared" si="27"/>
        <v>0</v>
      </c>
      <c r="I100" s="17">
        <f t="shared" si="25"/>
        <v>7</v>
      </c>
      <c r="J100" s="17">
        <f t="shared" si="26"/>
        <v>0</v>
      </c>
      <c r="K100" s="17"/>
      <c r="L100" s="17"/>
      <c r="P100" s="36" t="s">
        <v>123</v>
      </c>
      <c r="Q100" s="36"/>
      <c r="R100" s="36"/>
      <c r="S100" s="37">
        <f>+D106+E106+F106</f>
        <v>100</v>
      </c>
      <c r="AM100" s="7"/>
      <c r="AN100" s="7"/>
    </row>
    <row r="101" spans="1:40" ht="12.75">
      <c r="A101" s="19" t="s">
        <v>57</v>
      </c>
      <c r="B101" s="17">
        <f t="shared" si="19"/>
        <v>55</v>
      </c>
      <c r="C101" s="19"/>
      <c r="D101" s="17">
        <f t="shared" si="21"/>
        <v>18</v>
      </c>
      <c r="E101" s="17">
        <f t="shared" si="22"/>
        <v>0</v>
      </c>
      <c r="F101" s="17">
        <f t="shared" si="23"/>
        <v>0</v>
      </c>
      <c r="G101" s="17">
        <f t="shared" si="24"/>
        <v>8</v>
      </c>
      <c r="H101" s="17">
        <f t="shared" si="27"/>
        <v>0</v>
      </c>
      <c r="I101" s="76">
        <f t="shared" si="25"/>
        <v>26</v>
      </c>
      <c r="J101" s="17">
        <f t="shared" si="26"/>
        <v>3</v>
      </c>
      <c r="K101" s="17"/>
      <c r="L101" s="17"/>
      <c r="P101" s="36" t="s">
        <v>124</v>
      </c>
      <c r="Q101" s="36"/>
      <c r="R101" s="36"/>
      <c r="S101" s="37">
        <f>+G106+H106</f>
        <v>175</v>
      </c>
      <c r="AM101" s="7"/>
      <c r="AN101" s="7"/>
    </row>
    <row r="102" spans="1:40" ht="12.75">
      <c r="A102" s="19" t="s">
        <v>58</v>
      </c>
      <c r="B102" s="17">
        <f t="shared" si="19"/>
        <v>23</v>
      </c>
      <c r="C102" s="19"/>
      <c r="D102" s="17">
        <f t="shared" si="21"/>
        <v>5</v>
      </c>
      <c r="E102" s="17">
        <f t="shared" si="22"/>
        <v>0</v>
      </c>
      <c r="F102" s="17">
        <f t="shared" si="23"/>
        <v>0</v>
      </c>
      <c r="G102" s="73">
        <f t="shared" si="24"/>
        <v>12</v>
      </c>
      <c r="H102" s="17">
        <f t="shared" si="27"/>
        <v>0</v>
      </c>
      <c r="I102" s="17">
        <f t="shared" si="25"/>
        <v>6</v>
      </c>
      <c r="J102" s="17">
        <f t="shared" si="26"/>
        <v>0</v>
      </c>
      <c r="K102" s="17"/>
      <c r="L102" s="17"/>
      <c r="P102" s="36" t="s">
        <v>125</v>
      </c>
      <c r="Q102" s="36"/>
      <c r="R102" s="36"/>
      <c r="S102" s="37">
        <f>+I106+J106+K106</f>
        <v>198</v>
      </c>
      <c r="AM102" s="7"/>
      <c r="AN102" s="7"/>
    </row>
    <row r="103" spans="1:40" ht="12.75">
      <c r="A103" s="19" t="s">
        <v>59</v>
      </c>
      <c r="B103" s="17">
        <f t="shared" si="19"/>
        <v>91</v>
      </c>
      <c r="C103" s="19"/>
      <c r="D103" s="17">
        <f t="shared" si="21"/>
        <v>17</v>
      </c>
      <c r="E103" s="17">
        <f t="shared" si="22"/>
        <v>4</v>
      </c>
      <c r="F103" s="17">
        <f t="shared" si="23"/>
        <v>0</v>
      </c>
      <c r="G103" s="73">
        <f t="shared" si="24"/>
        <v>32</v>
      </c>
      <c r="H103" s="17">
        <f t="shared" si="27"/>
        <v>0</v>
      </c>
      <c r="I103" s="17">
        <f t="shared" si="25"/>
        <v>30</v>
      </c>
      <c r="J103" s="17">
        <f>SUM(AI83:AN83)-1</f>
        <v>7</v>
      </c>
      <c r="K103" s="17">
        <v>1</v>
      </c>
      <c r="L103" s="17"/>
      <c r="AM103" s="7"/>
      <c r="AN103" s="7"/>
    </row>
    <row r="104" spans="1:40" ht="12.75">
      <c r="A104" s="19" t="s">
        <v>122</v>
      </c>
      <c r="B104" s="17">
        <f t="shared" si="19"/>
        <v>2</v>
      </c>
      <c r="C104" s="19"/>
      <c r="D104" s="17">
        <f t="shared" si="21"/>
        <v>0</v>
      </c>
      <c r="E104" s="17">
        <f t="shared" si="22"/>
        <v>0</v>
      </c>
      <c r="F104" s="17">
        <f t="shared" si="23"/>
        <v>0</v>
      </c>
      <c r="G104" s="73">
        <f t="shared" si="24"/>
        <v>2</v>
      </c>
      <c r="H104" s="17">
        <f t="shared" si="27"/>
        <v>0</v>
      </c>
      <c r="I104" s="17">
        <f t="shared" si="25"/>
        <v>0</v>
      </c>
      <c r="J104" s="17">
        <f t="shared" si="26"/>
        <v>0</v>
      </c>
      <c r="K104" s="17"/>
      <c r="L104" s="17"/>
      <c r="AM104" s="7"/>
      <c r="AN104" s="7"/>
    </row>
    <row r="105" spans="1:40" ht="12.75">
      <c r="A105" s="33" t="s">
        <v>49</v>
      </c>
      <c r="B105" s="17">
        <f t="shared" si="19"/>
        <v>11</v>
      </c>
      <c r="C105" s="19"/>
      <c r="D105" s="34">
        <f t="shared" si="21"/>
        <v>0</v>
      </c>
      <c r="E105" s="34">
        <f t="shared" si="22"/>
        <v>1</v>
      </c>
      <c r="F105" s="34">
        <f t="shared" si="23"/>
        <v>0</v>
      </c>
      <c r="G105" s="75">
        <f t="shared" si="24"/>
        <v>8</v>
      </c>
      <c r="H105" s="34">
        <f t="shared" si="27"/>
        <v>0</v>
      </c>
      <c r="I105" s="34">
        <f t="shared" si="25"/>
        <v>2</v>
      </c>
      <c r="J105" s="34">
        <f t="shared" si="26"/>
        <v>0</v>
      </c>
      <c r="K105" s="34"/>
      <c r="L105" s="34"/>
      <c r="AM105" s="7"/>
      <c r="AN105" s="7"/>
    </row>
    <row r="106" spans="1:40" ht="12.75">
      <c r="A106" s="23" t="s">
        <v>61</v>
      </c>
      <c r="B106" s="21">
        <f>SUM(B90:B105)</f>
        <v>473</v>
      </c>
      <c r="C106" s="24"/>
      <c r="D106" s="24">
        <f aca="true" t="shared" si="28" ref="D106:L106">SUM(D90:D105)</f>
        <v>63</v>
      </c>
      <c r="E106" s="24">
        <f t="shared" si="28"/>
        <v>13</v>
      </c>
      <c r="F106" s="24">
        <f t="shared" si="28"/>
        <v>24</v>
      </c>
      <c r="G106" s="24">
        <f t="shared" si="28"/>
        <v>138</v>
      </c>
      <c r="H106" s="24">
        <f t="shared" si="28"/>
        <v>37</v>
      </c>
      <c r="I106" s="24">
        <f t="shared" si="28"/>
        <v>158</v>
      </c>
      <c r="J106" s="24">
        <f t="shared" si="28"/>
        <v>39</v>
      </c>
      <c r="K106" s="24">
        <f t="shared" si="28"/>
        <v>1</v>
      </c>
      <c r="L106" s="33">
        <f t="shared" si="28"/>
        <v>0</v>
      </c>
      <c r="AM106" s="7"/>
      <c r="AN106" s="7"/>
    </row>
  </sheetData>
  <printOptions/>
  <pageMargins left="0.75" right="0.75" top="1" bottom="1" header="0" footer="0"/>
  <pageSetup fitToHeight="1" fitToWidth="1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6"/>
  <sheetViews>
    <sheetView showZeros="0" zoomScale="65" zoomScaleNormal="65" workbookViewId="0" topLeftCell="A1">
      <pane xSplit="2" ySplit="4" topLeftCell="M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P3" sqref="AP3"/>
    </sheetView>
  </sheetViews>
  <sheetFormatPr defaultColWidth="11.421875" defaultRowHeight="12.75"/>
  <cols>
    <col min="1" max="1" width="13.7109375" style="0" customWidth="1"/>
    <col min="2" max="2" width="4.7109375" style="0" customWidth="1"/>
    <col min="3" max="6" width="5.7109375" style="0" customWidth="1"/>
    <col min="7" max="7" width="6.7109375" style="0" customWidth="1"/>
    <col min="8" max="20" width="5.7109375" style="0" customWidth="1"/>
    <col min="21" max="21" width="6.7109375" style="0" customWidth="1"/>
    <col min="22" max="33" width="5.7109375" style="0" customWidth="1"/>
    <col min="34" max="34" width="6.7109375" style="0" customWidth="1"/>
    <col min="35" max="38" width="5.7109375" style="0" customWidth="1"/>
    <col min="39" max="39" width="5.421875" style="7" customWidth="1"/>
    <col min="40" max="40" width="5.7109375" style="7" customWidth="1"/>
  </cols>
  <sheetData>
    <row r="1" spans="1:40" ht="30">
      <c r="A1" s="55">
        <v>1936</v>
      </c>
      <c r="B1" s="1"/>
      <c r="C1" s="2" t="s">
        <v>166</v>
      </c>
      <c r="D1" s="8" t="s">
        <v>167</v>
      </c>
      <c r="E1" s="2" t="s">
        <v>88</v>
      </c>
      <c r="F1" s="78" t="s">
        <v>153</v>
      </c>
      <c r="G1" s="2" t="s">
        <v>0</v>
      </c>
      <c r="H1" s="2" t="s">
        <v>89</v>
      </c>
      <c r="I1" s="78" t="s">
        <v>138</v>
      </c>
      <c r="J1" s="87" t="s">
        <v>130</v>
      </c>
      <c r="K1" s="87" t="s">
        <v>161</v>
      </c>
      <c r="L1" s="3" t="s">
        <v>91</v>
      </c>
      <c r="M1" s="3" t="s">
        <v>92</v>
      </c>
      <c r="N1" s="3" t="s">
        <v>147</v>
      </c>
      <c r="O1" s="79" t="s">
        <v>151</v>
      </c>
      <c r="P1" s="3" t="s">
        <v>148</v>
      </c>
      <c r="Q1" s="3" t="s">
        <v>96</v>
      </c>
      <c r="R1" s="4"/>
      <c r="S1" s="4"/>
      <c r="T1" s="4" t="s">
        <v>2</v>
      </c>
      <c r="U1" s="4" t="s">
        <v>97</v>
      </c>
      <c r="V1" s="4" t="s">
        <v>98</v>
      </c>
      <c r="W1" s="4" t="s">
        <v>3</v>
      </c>
      <c r="X1" s="4" t="s">
        <v>99</v>
      </c>
      <c r="Y1" s="4" t="s">
        <v>1</v>
      </c>
      <c r="Z1" s="27" t="s">
        <v>152</v>
      </c>
      <c r="AA1" s="6" t="s">
        <v>155</v>
      </c>
      <c r="AB1" s="6" t="s">
        <v>5</v>
      </c>
      <c r="AC1" s="27" t="s">
        <v>131</v>
      </c>
      <c r="AD1" s="6" t="s">
        <v>100</v>
      </c>
      <c r="AE1" s="27" t="s">
        <v>180</v>
      </c>
      <c r="AF1" s="28" t="s">
        <v>102</v>
      </c>
      <c r="AG1" s="29" t="s">
        <v>6</v>
      </c>
      <c r="AH1" s="28" t="s">
        <v>103</v>
      </c>
      <c r="AI1" s="28" t="s">
        <v>104</v>
      </c>
      <c r="AJ1" s="29" t="s">
        <v>179</v>
      </c>
      <c r="AK1" s="28" t="s">
        <v>150</v>
      </c>
      <c r="AL1" s="29" t="s">
        <v>154</v>
      </c>
      <c r="AM1" s="28" t="s">
        <v>129</v>
      </c>
      <c r="AN1" s="1" t="s">
        <v>135</v>
      </c>
    </row>
    <row r="2" spans="1:40" ht="12.75">
      <c r="A2" s="2"/>
      <c r="B2" s="1"/>
      <c r="C2" s="78" t="s">
        <v>156</v>
      </c>
      <c r="D2" s="78" t="s">
        <v>156</v>
      </c>
      <c r="E2" s="78" t="s">
        <v>156</v>
      </c>
      <c r="F2" s="79" t="s">
        <v>157</v>
      </c>
      <c r="G2" s="78" t="s">
        <v>156</v>
      </c>
      <c r="H2" s="79" t="s">
        <v>157</v>
      </c>
      <c r="I2" s="79" t="s">
        <v>157</v>
      </c>
      <c r="J2" s="79" t="s">
        <v>157</v>
      </c>
      <c r="K2" s="78" t="s">
        <v>156</v>
      </c>
      <c r="L2" s="78" t="s">
        <v>156</v>
      </c>
      <c r="M2" s="79" t="s">
        <v>157</v>
      </c>
      <c r="N2" s="78" t="s">
        <v>156</v>
      </c>
      <c r="O2" s="79" t="s">
        <v>157</v>
      </c>
      <c r="P2" s="78" t="s">
        <v>156</v>
      </c>
      <c r="Q2" s="78" t="s">
        <v>156</v>
      </c>
      <c r="R2" s="5"/>
      <c r="S2" s="10"/>
      <c r="T2" s="81" t="s">
        <v>160</v>
      </c>
      <c r="U2" s="83" t="s">
        <v>159</v>
      </c>
      <c r="V2" s="26"/>
      <c r="W2" s="10"/>
      <c r="X2" s="81" t="s">
        <v>158</v>
      </c>
      <c r="Y2" s="5"/>
      <c r="Z2" s="79" t="s">
        <v>157</v>
      </c>
      <c r="AA2" s="78" t="s">
        <v>156</v>
      </c>
      <c r="AB2" s="79"/>
      <c r="AC2" s="81"/>
      <c r="AD2" s="80" t="s">
        <v>181</v>
      </c>
      <c r="AE2" s="80" t="s">
        <v>181</v>
      </c>
      <c r="AF2" s="81" t="s">
        <v>158</v>
      </c>
      <c r="AG2" s="81" t="s">
        <v>158</v>
      </c>
      <c r="AH2" s="81" t="s">
        <v>158</v>
      </c>
      <c r="AI2" s="81" t="s">
        <v>158</v>
      </c>
      <c r="AJ2" s="81" t="s">
        <v>158</v>
      </c>
      <c r="AK2" s="81" t="s">
        <v>158</v>
      </c>
      <c r="AL2" s="81" t="s">
        <v>158</v>
      </c>
      <c r="AM2" s="81"/>
      <c r="AN2" s="29"/>
    </row>
    <row r="3" spans="1:40" s="48" customFormat="1" ht="12.75">
      <c r="A3" s="38"/>
      <c r="B3" s="84"/>
      <c r="C3" s="39"/>
      <c r="D3" s="39"/>
      <c r="E3" s="39"/>
      <c r="F3" s="39"/>
      <c r="G3" s="39">
        <v>0.396</v>
      </c>
      <c r="H3" s="39"/>
      <c r="I3" s="40"/>
      <c r="J3" s="40"/>
      <c r="K3" s="40"/>
      <c r="L3" s="40"/>
      <c r="M3" s="40">
        <v>0.074</v>
      </c>
      <c r="N3" s="40"/>
      <c r="O3" s="40"/>
      <c r="P3" s="40"/>
      <c r="Q3" s="40"/>
      <c r="R3" s="41"/>
      <c r="S3" s="41"/>
      <c r="T3" s="42"/>
      <c r="U3" s="41">
        <v>0.013</v>
      </c>
      <c r="V3" s="41">
        <v>0.032</v>
      </c>
      <c r="W3" s="41">
        <v>0.016</v>
      </c>
      <c r="X3" s="41">
        <v>0.001</v>
      </c>
      <c r="Y3" s="41">
        <v>0.002</v>
      </c>
      <c r="Z3" s="43"/>
      <c r="AA3" s="41"/>
      <c r="AB3" s="43">
        <v>0.051</v>
      </c>
      <c r="AC3" s="43"/>
      <c r="AD3" s="43">
        <v>0.016</v>
      </c>
      <c r="AE3" s="43"/>
      <c r="AF3" s="44"/>
      <c r="AG3" s="44"/>
      <c r="AH3" s="44">
        <v>0.398</v>
      </c>
      <c r="AI3" s="45"/>
      <c r="AJ3" s="45"/>
      <c r="AK3" s="44"/>
      <c r="AL3" s="44"/>
      <c r="AM3" s="82"/>
      <c r="AN3" s="82">
        <v>0.001</v>
      </c>
    </row>
    <row r="4" spans="1:40" s="35" customFormat="1" ht="12.75">
      <c r="A4" s="11" t="s">
        <v>7</v>
      </c>
      <c r="B4" s="32">
        <f>SUM(B5:B64)</f>
        <v>473</v>
      </c>
      <c r="C4" s="13">
        <f>SUM(C5:C64)</f>
        <v>1</v>
      </c>
      <c r="D4" s="13">
        <f aca="true" t="shared" si="0" ref="D4:AN4">SUM(D5:D64)</f>
        <v>1</v>
      </c>
      <c r="E4" s="13">
        <f t="shared" si="0"/>
        <v>17</v>
      </c>
      <c r="F4" s="13">
        <f t="shared" si="0"/>
        <v>1</v>
      </c>
      <c r="G4" s="13">
        <f t="shared" si="0"/>
        <v>99</v>
      </c>
      <c r="H4" s="13">
        <f t="shared" si="0"/>
        <v>4</v>
      </c>
      <c r="I4" s="14">
        <f t="shared" si="0"/>
        <v>1</v>
      </c>
      <c r="J4" s="14">
        <f t="shared" si="0"/>
        <v>2</v>
      </c>
      <c r="K4" s="14">
        <f>SUM(K5:K64)</f>
        <v>1</v>
      </c>
      <c r="L4" s="14">
        <f>SUM(L5:L64)</f>
        <v>2</v>
      </c>
      <c r="M4" s="14">
        <f t="shared" si="0"/>
        <v>21</v>
      </c>
      <c r="N4" s="14">
        <f>SUM(N5:N64)</f>
        <v>87</v>
      </c>
      <c r="O4" s="14">
        <f>SUM(O5:O64)</f>
        <v>2</v>
      </c>
      <c r="P4" s="14">
        <f>SUM(P5:P64)</f>
        <v>37</v>
      </c>
      <c r="Q4" s="14">
        <f t="shared" si="0"/>
        <v>2</v>
      </c>
      <c r="R4" s="15">
        <f>SUM(R5:R64)</f>
        <v>0</v>
      </c>
      <c r="S4" s="15">
        <f>SUM(S5:S64)</f>
        <v>0</v>
      </c>
      <c r="T4" s="15">
        <f>SUM(T5:T64)</f>
        <v>4</v>
      </c>
      <c r="U4" s="15">
        <f t="shared" si="0"/>
        <v>5</v>
      </c>
      <c r="V4" s="15">
        <f t="shared" si="0"/>
        <v>17</v>
      </c>
      <c r="W4" s="15">
        <f t="shared" si="0"/>
        <v>2</v>
      </c>
      <c r="X4" s="15">
        <f t="shared" si="0"/>
        <v>6</v>
      </c>
      <c r="Y4" s="15">
        <f>SUM(Y5:Y64)</f>
        <v>3</v>
      </c>
      <c r="Z4" s="16">
        <f>SUM(Z5:Z64)</f>
        <v>5</v>
      </c>
      <c r="AA4" s="15">
        <f>SUM(AA5:AA64)</f>
        <v>3</v>
      </c>
      <c r="AB4" s="16">
        <f t="shared" si="0"/>
        <v>12</v>
      </c>
      <c r="AC4" s="16">
        <f t="shared" si="0"/>
        <v>1</v>
      </c>
      <c r="AD4" s="16">
        <f t="shared" si="0"/>
        <v>8</v>
      </c>
      <c r="AE4" s="16">
        <f t="shared" si="0"/>
        <v>1</v>
      </c>
      <c r="AF4" s="31">
        <f t="shared" si="0"/>
        <v>5</v>
      </c>
      <c r="AG4" s="31">
        <f t="shared" si="0"/>
        <v>10</v>
      </c>
      <c r="AH4" s="31">
        <f t="shared" si="0"/>
        <v>88</v>
      </c>
      <c r="AI4" s="31">
        <f t="shared" si="0"/>
        <v>9</v>
      </c>
      <c r="AJ4" s="31">
        <f t="shared" si="0"/>
        <v>1</v>
      </c>
      <c r="AK4" s="31">
        <f t="shared" si="0"/>
        <v>12</v>
      </c>
      <c r="AL4" s="31">
        <f t="shared" si="0"/>
        <v>2</v>
      </c>
      <c r="AM4" s="31">
        <f t="shared" si="0"/>
        <v>1</v>
      </c>
      <c r="AN4" s="31">
        <f t="shared" si="0"/>
        <v>0</v>
      </c>
    </row>
    <row r="5" spans="1:38" ht="12.75">
      <c r="A5" t="s">
        <v>8</v>
      </c>
      <c r="B5" s="7">
        <f>SUM(C5:AU5)</f>
        <v>17</v>
      </c>
      <c r="C5" s="7"/>
      <c r="D5" s="7"/>
      <c r="E5" s="7"/>
      <c r="F5" s="7"/>
      <c r="G5" s="7">
        <v>3</v>
      </c>
      <c r="H5" s="7"/>
      <c r="I5" s="7"/>
      <c r="J5" s="7"/>
      <c r="K5" s="7"/>
      <c r="L5" s="7"/>
      <c r="M5" s="7"/>
      <c r="N5" s="7">
        <v>6</v>
      </c>
      <c r="O5" s="7"/>
      <c r="P5" s="7">
        <v>2</v>
      </c>
      <c r="Q5" s="7"/>
      <c r="R5" s="7"/>
      <c r="S5" s="7"/>
      <c r="T5" s="7">
        <v>1</v>
      </c>
      <c r="U5" s="7"/>
      <c r="V5" s="7"/>
      <c r="W5" s="7"/>
      <c r="X5" s="7"/>
      <c r="Y5" s="7"/>
      <c r="Z5" s="7"/>
      <c r="AA5" s="7">
        <v>2</v>
      </c>
      <c r="AB5" s="7"/>
      <c r="AC5" s="7"/>
      <c r="AD5" s="7"/>
      <c r="AE5" s="7"/>
      <c r="AF5" s="7"/>
      <c r="AG5" s="7"/>
      <c r="AH5" s="7">
        <v>3</v>
      </c>
      <c r="AI5" s="7"/>
      <c r="AJ5" s="7"/>
      <c r="AK5" s="7"/>
      <c r="AL5" s="7"/>
    </row>
    <row r="6" spans="1:38" ht="12.75">
      <c r="A6" t="s">
        <v>9</v>
      </c>
      <c r="B6" s="7">
        <f>SUM(C6:AU6)</f>
        <v>10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>
        <v>2</v>
      </c>
      <c r="O6" s="7"/>
      <c r="P6" s="7">
        <v>1</v>
      </c>
      <c r="Q6" s="7"/>
      <c r="R6" s="7"/>
      <c r="S6" s="7"/>
      <c r="T6" s="7"/>
      <c r="U6" s="7"/>
      <c r="V6" s="7">
        <v>4</v>
      </c>
      <c r="W6" s="7"/>
      <c r="X6" s="7"/>
      <c r="Y6" s="7">
        <v>1</v>
      </c>
      <c r="Z6" s="7"/>
      <c r="AA6" s="7"/>
      <c r="AB6" s="7"/>
      <c r="AC6" s="7"/>
      <c r="AD6" s="7"/>
      <c r="AE6" s="7"/>
      <c r="AF6" s="7"/>
      <c r="AG6" s="7"/>
      <c r="AH6" s="7">
        <v>1</v>
      </c>
      <c r="AI6" s="7"/>
      <c r="AJ6" s="7"/>
      <c r="AK6" s="7">
        <v>1</v>
      </c>
      <c r="AL6" s="7"/>
    </row>
    <row r="7" spans="1:38" ht="12.75">
      <c r="A7" t="s">
        <v>10</v>
      </c>
      <c r="B7" s="7">
        <f aca="true" t="shared" si="1" ref="B7:B65">SUM(C7:AU7)</f>
        <v>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v>1</v>
      </c>
      <c r="O7" s="7"/>
      <c r="P7" s="7">
        <v>1</v>
      </c>
      <c r="Q7" s="7"/>
      <c r="R7" s="7"/>
      <c r="S7" s="7"/>
      <c r="T7" s="7"/>
      <c r="U7" s="7"/>
      <c r="V7" s="7">
        <v>1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>
        <v>3</v>
      </c>
      <c r="AI7" s="7"/>
      <c r="AJ7" s="7"/>
      <c r="AK7" s="7">
        <v>3</v>
      </c>
      <c r="AL7" s="7"/>
    </row>
    <row r="8" spans="1:38" ht="12.75">
      <c r="A8" t="s">
        <v>11</v>
      </c>
      <c r="B8" s="7">
        <f t="shared" si="1"/>
        <v>13</v>
      </c>
      <c r="C8" s="7"/>
      <c r="D8" s="7"/>
      <c r="E8" s="7">
        <v>1</v>
      </c>
      <c r="F8" s="7"/>
      <c r="G8" s="7">
        <v>3</v>
      </c>
      <c r="H8" s="7"/>
      <c r="I8" s="7"/>
      <c r="J8" s="7"/>
      <c r="K8" s="7"/>
      <c r="L8" s="7"/>
      <c r="M8" s="7"/>
      <c r="N8" s="7">
        <v>3</v>
      </c>
      <c r="O8" s="7"/>
      <c r="P8" s="7">
        <v>1</v>
      </c>
      <c r="Q8" s="7">
        <v>1</v>
      </c>
      <c r="R8" s="7"/>
      <c r="S8" s="7"/>
      <c r="T8" s="7"/>
      <c r="U8" s="7"/>
      <c r="V8" s="7">
        <v>1</v>
      </c>
      <c r="W8" s="7"/>
      <c r="X8" s="7"/>
      <c r="Y8" s="7"/>
      <c r="Z8" s="7"/>
      <c r="AA8" s="7">
        <v>1</v>
      </c>
      <c r="AB8" s="7"/>
      <c r="AC8" s="7"/>
      <c r="AD8" s="7"/>
      <c r="AE8" s="7"/>
      <c r="AF8" s="7"/>
      <c r="AG8" s="7"/>
      <c r="AH8" s="7">
        <v>1</v>
      </c>
      <c r="AI8" s="7"/>
      <c r="AJ8" s="7"/>
      <c r="AK8" s="7">
        <v>1</v>
      </c>
      <c r="AL8" s="7"/>
    </row>
    <row r="9" spans="1:38" ht="12.75">
      <c r="A9" t="s">
        <v>12</v>
      </c>
      <c r="B9" s="7">
        <f t="shared" si="1"/>
        <v>17</v>
      </c>
      <c r="C9" s="7"/>
      <c r="D9" s="7"/>
      <c r="E9" s="7">
        <v>2</v>
      </c>
      <c r="F9" s="7"/>
      <c r="G9" s="7">
        <v>6</v>
      </c>
      <c r="H9" s="7"/>
      <c r="I9" s="7"/>
      <c r="J9" s="7"/>
      <c r="K9" s="7"/>
      <c r="L9" s="7"/>
      <c r="M9" s="7"/>
      <c r="N9" s="7">
        <v>4</v>
      </c>
      <c r="O9" s="7"/>
      <c r="P9" s="7"/>
      <c r="Q9" s="7">
        <v>1</v>
      </c>
      <c r="R9" s="7"/>
      <c r="S9" s="7"/>
      <c r="T9" s="7"/>
      <c r="U9" s="7"/>
      <c r="V9" s="7"/>
      <c r="W9" s="7">
        <v>2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>
        <v>2</v>
      </c>
      <c r="AI9" s="7"/>
      <c r="AJ9" s="7"/>
      <c r="AK9" s="7"/>
      <c r="AL9" s="7"/>
    </row>
    <row r="10" spans="1:38" ht="12.75">
      <c r="A10" t="s">
        <v>13</v>
      </c>
      <c r="B10" s="7">
        <f t="shared" si="1"/>
        <v>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>
        <v>1</v>
      </c>
      <c r="O10" s="7"/>
      <c r="P10" s="7">
        <v>1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>
        <v>2</v>
      </c>
      <c r="AH10" s="7">
        <v>4</v>
      </c>
      <c r="AI10" s="7"/>
      <c r="AJ10" s="7"/>
      <c r="AK10" s="7">
        <v>1</v>
      </c>
      <c r="AL10" s="7"/>
    </row>
    <row r="11" spans="1:38" ht="12.75">
      <c r="A11" t="s">
        <v>14</v>
      </c>
      <c r="B11" s="7">
        <f t="shared" si="1"/>
        <v>6</v>
      </c>
      <c r="C11" s="7"/>
      <c r="D11" s="7"/>
      <c r="E11" s="7"/>
      <c r="F11" s="7"/>
      <c r="G11" s="7">
        <v>1</v>
      </c>
      <c r="H11" s="7"/>
      <c r="I11" s="7"/>
      <c r="J11" s="7"/>
      <c r="K11" s="7"/>
      <c r="L11" s="7"/>
      <c r="M11" s="7"/>
      <c r="N11" s="7">
        <v>1</v>
      </c>
      <c r="O11" s="7"/>
      <c r="P11" s="7"/>
      <c r="Q11" s="7"/>
      <c r="R11" s="7"/>
      <c r="S11" s="7"/>
      <c r="T11" s="7"/>
      <c r="U11" s="7">
        <v>1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>
        <v>2</v>
      </c>
      <c r="AH11" s="7">
        <v>1</v>
      </c>
      <c r="AI11" s="7"/>
      <c r="AJ11" s="7"/>
      <c r="AK11" s="7"/>
      <c r="AL11" s="7"/>
    </row>
    <row r="12" spans="1:38" ht="12.75">
      <c r="A12" t="s">
        <v>15</v>
      </c>
      <c r="B12" s="7">
        <f t="shared" si="1"/>
        <v>7</v>
      </c>
      <c r="C12" s="7"/>
      <c r="D12" s="7"/>
      <c r="E12" s="7"/>
      <c r="F12" s="7"/>
      <c r="G12" s="7">
        <v>2</v>
      </c>
      <c r="H12" s="7"/>
      <c r="I12" s="7"/>
      <c r="J12" s="7"/>
      <c r="K12" s="7"/>
      <c r="L12" s="7"/>
      <c r="M12" s="7"/>
      <c r="N12" s="7">
        <v>1</v>
      </c>
      <c r="O12" s="7"/>
      <c r="P12" s="7"/>
      <c r="Q12" s="7"/>
      <c r="R12" s="7"/>
      <c r="S12" s="7"/>
      <c r="T12" s="7">
        <v>1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>
        <v>3</v>
      </c>
      <c r="AI12" s="7"/>
      <c r="AJ12" s="7"/>
      <c r="AK12" s="7"/>
      <c r="AL12" s="7"/>
    </row>
    <row r="13" spans="1:38" ht="12.75">
      <c r="A13" t="s">
        <v>16</v>
      </c>
      <c r="B13" s="7">
        <f t="shared" si="1"/>
        <v>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>
        <v>1</v>
      </c>
      <c r="O13" s="7"/>
      <c r="P13" s="7"/>
      <c r="Q13" s="7"/>
      <c r="R13" s="7"/>
      <c r="S13" s="7"/>
      <c r="T13" s="7"/>
      <c r="U13" s="7">
        <v>1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>
        <v>1</v>
      </c>
      <c r="AH13" s="7">
        <v>2</v>
      </c>
      <c r="AI13" s="7"/>
      <c r="AJ13" s="7"/>
      <c r="AK13" s="7"/>
      <c r="AL13" s="7"/>
    </row>
    <row r="14" spans="1:38" ht="12.75">
      <c r="A14" t="s">
        <v>17</v>
      </c>
      <c r="B14" s="7">
        <f t="shared" si="1"/>
        <v>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v>1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>
        <v>1</v>
      </c>
      <c r="AH14" s="7">
        <v>2</v>
      </c>
      <c r="AI14" s="7"/>
      <c r="AJ14" s="7"/>
      <c r="AK14" s="7"/>
      <c r="AL14" s="7"/>
    </row>
    <row r="15" spans="1:38" ht="12.75">
      <c r="A15" t="s">
        <v>18</v>
      </c>
      <c r="B15" s="7">
        <f t="shared" si="1"/>
        <v>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v>1</v>
      </c>
      <c r="Q15" s="7"/>
      <c r="R15" s="7"/>
      <c r="S15" s="7"/>
      <c r="T15" s="7"/>
      <c r="U15" s="7"/>
      <c r="V15" s="7"/>
      <c r="W15" s="7"/>
      <c r="X15" s="7"/>
      <c r="Y15" s="7">
        <v>2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12.75">
      <c r="A16" t="s">
        <v>19</v>
      </c>
      <c r="B16" s="7">
        <f t="shared" si="1"/>
        <v>6</v>
      </c>
      <c r="C16" s="7"/>
      <c r="D16" s="7"/>
      <c r="E16" s="7"/>
      <c r="F16" s="7"/>
      <c r="G16" s="7">
        <v>1</v>
      </c>
      <c r="H16" s="7"/>
      <c r="I16" s="7"/>
      <c r="J16" s="7"/>
      <c r="K16" s="7"/>
      <c r="L16" s="7"/>
      <c r="M16" s="7"/>
      <c r="N16" s="7">
        <v>1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>
        <v>3</v>
      </c>
      <c r="AI16" s="7"/>
      <c r="AJ16" s="7"/>
      <c r="AK16" s="7">
        <v>1</v>
      </c>
      <c r="AL16" s="7"/>
    </row>
    <row r="17" spans="1:38" ht="12.75">
      <c r="A17" t="s">
        <v>20</v>
      </c>
      <c r="B17" s="7">
        <f t="shared" si="1"/>
        <v>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>
        <v>1</v>
      </c>
      <c r="AG17" s="7"/>
      <c r="AH17" s="7">
        <v>2</v>
      </c>
      <c r="AI17" s="7"/>
      <c r="AJ17" s="7"/>
      <c r="AK17" s="7">
        <v>1</v>
      </c>
      <c r="AL17" s="7"/>
    </row>
    <row r="18" spans="1:39" ht="12.75">
      <c r="A18" t="s">
        <v>21</v>
      </c>
      <c r="B18" s="7">
        <f t="shared" si="1"/>
        <v>7</v>
      </c>
      <c r="C18" s="7"/>
      <c r="D18" s="7"/>
      <c r="E18" s="7"/>
      <c r="F18" s="7"/>
      <c r="G18" s="7">
        <v>1</v>
      </c>
      <c r="H18" s="7"/>
      <c r="I18" s="7"/>
      <c r="J18" s="7"/>
      <c r="K18" s="7"/>
      <c r="L18" s="7"/>
      <c r="M18" s="7"/>
      <c r="N18" s="7">
        <v>2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>
        <v>2</v>
      </c>
      <c r="AI18" s="7"/>
      <c r="AJ18" s="7">
        <v>1</v>
      </c>
      <c r="AK18" s="7"/>
      <c r="AL18" s="107"/>
      <c r="AM18" s="7">
        <v>1</v>
      </c>
    </row>
    <row r="19" spans="1:38" ht="12.75">
      <c r="A19" t="s">
        <v>22</v>
      </c>
      <c r="B19" s="7">
        <f t="shared" si="1"/>
        <v>7</v>
      </c>
      <c r="C19" s="7"/>
      <c r="D19" s="7"/>
      <c r="E19" s="7"/>
      <c r="F19" s="7"/>
      <c r="G19" s="7">
        <v>1</v>
      </c>
      <c r="H19" s="7"/>
      <c r="I19" s="7"/>
      <c r="J19" s="7"/>
      <c r="K19" s="7"/>
      <c r="L19" s="7"/>
      <c r="M19" s="7"/>
      <c r="N19" s="7">
        <v>1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>
        <v>3</v>
      </c>
      <c r="AI19" s="7"/>
      <c r="AJ19" s="7"/>
      <c r="AK19" s="7">
        <v>2</v>
      </c>
      <c r="AL19" s="7"/>
    </row>
    <row r="20" spans="1:38" ht="12.75">
      <c r="A20" t="s">
        <v>23</v>
      </c>
      <c r="B20" s="7">
        <f t="shared" si="1"/>
        <v>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v>1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>
        <v>3</v>
      </c>
      <c r="AI20" s="7"/>
      <c r="AJ20" s="7"/>
      <c r="AK20" s="7"/>
      <c r="AL20" s="7"/>
    </row>
    <row r="21" spans="1:38" ht="12.75">
      <c r="A21" t="s">
        <v>63</v>
      </c>
      <c r="B21" s="7">
        <f t="shared" si="1"/>
        <v>6</v>
      </c>
      <c r="C21" s="7"/>
      <c r="D21" s="7"/>
      <c r="E21" s="7">
        <v>1</v>
      </c>
      <c r="F21" s="7"/>
      <c r="G21" s="7">
        <v>2</v>
      </c>
      <c r="H21" s="7"/>
      <c r="I21" s="7"/>
      <c r="J21" s="7"/>
      <c r="K21" s="7"/>
      <c r="L21" s="7"/>
      <c r="M21" s="7"/>
      <c r="N21" s="7">
        <v>1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>
        <v>2</v>
      </c>
      <c r="AE21" s="7"/>
      <c r="AF21" s="7"/>
      <c r="AG21" s="7"/>
      <c r="AH21" s="7"/>
      <c r="AI21" s="7"/>
      <c r="AJ21" s="7"/>
      <c r="AK21" s="7"/>
      <c r="AL21" s="7"/>
    </row>
    <row r="22" spans="1:38" ht="12.75">
      <c r="A22" t="s">
        <v>64</v>
      </c>
      <c r="B22" s="7">
        <f t="shared" si="1"/>
        <v>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7">
        <v>3</v>
      </c>
      <c r="AE22" s="7"/>
      <c r="AF22" s="7"/>
      <c r="AG22" s="7"/>
      <c r="AH22" s="7"/>
      <c r="AI22" s="7"/>
      <c r="AJ22" s="7"/>
      <c r="AK22" s="7"/>
      <c r="AL22" s="7"/>
    </row>
    <row r="23" spans="1:38" ht="12.75">
      <c r="A23" t="s">
        <v>24</v>
      </c>
      <c r="B23" s="18">
        <f t="shared" si="1"/>
        <v>6</v>
      </c>
      <c r="C23" s="7"/>
      <c r="D23" s="7"/>
      <c r="E23" s="7"/>
      <c r="F23" s="7"/>
      <c r="G23" s="7">
        <v>1</v>
      </c>
      <c r="H23" s="7"/>
      <c r="I23" s="7"/>
      <c r="J23" s="7"/>
      <c r="K23" s="7"/>
      <c r="L23" s="7"/>
      <c r="M23" s="7"/>
      <c r="N23" s="18">
        <v>1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05"/>
      <c r="AC23" s="18"/>
      <c r="AD23" s="7">
        <v>3</v>
      </c>
      <c r="AE23" s="7">
        <v>1</v>
      </c>
      <c r="AF23" s="7"/>
      <c r="AG23" s="7"/>
      <c r="AH23" s="7"/>
      <c r="AI23" s="7"/>
      <c r="AJ23" s="7"/>
      <c r="AK23" s="7"/>
      <c r="AL23" s="7"/>
    </row>
    <row r="24" spans="1:38" ht="12.75">
      <c r="A24" t="s">
        <v>25</v>
      </c>
      <c r="B24" s="7">
        <f t="shared" si="1"/>
        <v>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8">
        <v>1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7"/>
      <c r="AE24" s="7"/>
      <c r="AF24" s="7"/>
      <c r="AG24" s="7"/>
      <c r="AH24" s="7"/>
      <c r="AI24" s="7">
        <v>1</v>
      </c>
      <c r="AJ24" s="7"/>
      <c r="AK24" s="7"/>
      <c r="AL24" s="7"/>
    </row>
    <row r="25" spans="1:38" ht="12.75">
      <c r="A25" t="s">
        <v>26</v>
      </c>
      <c r="B25" s="7">
        <f t="shared" si="1"/>
        <v>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7"/>
      <c r="AE25" s="7"/>
      <c r="AF25" s="7">
        <v>1</v>
      </c>
      <c r="AG25" s="7"/>
      <c r="AH25" s="7">
        <v>2</v>
      </c>
      <c r="AI25" s="7">
        <v>4</v>
      </c>
      <c r="AJ25" s="7"/>
      <c r="AK25" s="7"/>
      <c r="AL25" s="7"/>
    </row>
    <row r="26" spans="1:38" ht="12.75">
      <c r="A26" t="s">
        <v>27</v>
      </c>
      <c r="B26" s="7">
        <f t="shared" si="1"/>
        <v>5</v>
      </c>
      <c r="C26" s="7"/>
      <c r="D26" s="7"/>
      <c r="E26" s="7"/>
      <c r="F26" s="7"/>
      <c r="G26" s="7">
        <v>1</v>
      </c>
      <c r="H26" s="7"/>
      <c r="I26" s="7"/>
      <c r="J26" s="7"/>
      <c r="K26" s="7"/>
      <c r="L26" s="7"/>
      <c r="M26" s="7"/>
      <c r="N26" s="18">
        <v>2</v>
      </c>
      <c r="O26" s="18"/>
      <c r="P26" s="18">
        <v>1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7"/>
      <c r="AE26" s="7"/>
      <c r="AF26" s="7"/>
      <c r="AG26" s="7"/>
      <c r="AH26" s="7">
        <v>1</v>
      </c>
      <c r="AI26" s="7"/>
      <c r="AJ26" s="7"/>
      <c r="AK26" s="7"/>
      <c r="AL26" s="7"/>
    </row>
    <row r="27" spans="1:38" ht="12.75">
      <c r="A27" t="s">
        <v>66</v>
      </c>
      <c r="B27" s="7">
        <f t="shared" si="1"/>
        <v>4</v>
      </c>
      <c r="C27" s="7"/>
      <c r="D27" s="7">
        <v>1</v>
      </c>
      <c r="E27" s="7"/>
      <c r="F27" s="7"/>
      <c r="G27" s="7">
        <v>1</v>
      </c>
      <c r="H27" s="7"/>
      <c r="I27" s="7"/>
      <c r="J27" s="7"/>
      <c r="K27" s="7"/>
      <c r="L27" s="7"/>
      <c r="M27" s="7"/>
      <c r="N27" s="18">
        <v>1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7"/>
      <c r="AE27" s="7"/>
      <c r="AF27" s="7"/>
      <c r="AG27" s="7"/>
      <c r="AH27" s="7">
        <v>1</v>
      </c>
      <c r="AI27" s="7"/>
      <c r="AJ27" s="7"/>
      <c r="AK27" s="7"/>
      <c r="AL27" s="7"/>
    </row>
    <row r="28" spans="1:38" ht="12.75">
      <c r="A28" t="s">
        <v>65</v>
      </c>
      <c r="B28" s="7">
        <f t="shared" si="1"/>
        <v>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8">
        <v>2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7"/>
      <c r="AE28" s="7"/>
      <c r="AF28" s="7"/>
      <c r="AG28" s="7"/>
      <c r="AH28" s="7">
        <v>4</v>
      </c>
      <c r="AI28" s="7">
        <v>1</v>
      </c>
      <c r="AJ28" s="7"/>
      <c r="AK28" s="7"/>
      <c r="AL28" s="7"/>
    </row>
    <row r="29" spans="1:38" ht="12.75">
      <c r="A29" t="s">
        <v>28</v>
      </c>
      <c r="B29" s="7">
        <f t="shared" si="1"/>
        <v>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8">
        <v>2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7"/>
      <c r="AE29" s="7"/>
      <c r="AF29" s="7"/>
      <c r="AG29" s="7"/>
      <c r="AH29" s="7">
        <v>3</v>
      </c>
      <c r="AI29" s="7"/>
      <c r="AJ29" s="7"/>
      <c r="AK29" s="7"/>
      <c r="AL29" s="7"/>
    </row>
    <row r="30" spans="1:38" ht="12.75">
      <c r="A30" t="s">
        <v>29</v>
      </c>
      <c r="B30" s="7">
        <f t="shared" si="1"/>
        <v>6</v>
      </c>
      <c r="C30" s="7"/>
      <c r="D30" s="7"/>
      <c r="E30" s="7"/>
      <c r="F30" s="7"/>
      <c r="G30" s="7"/>
      <c r="H30" s="7">
        <v>1</v>
      </c>
      <c r="I30" s="7"/>
      <c r="J30" s="7"/>
      <c r="K30" s="7"/>
      <c r="L30" s="7"/>
      <c r="M30" s="7">
        <v>3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>
        <v>2</v>
      </c>
      <c r="AC30" s="18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12.75">
      <c r="A31" t="s">
        <v>30</v>
      </c>
      <c r="B31" s="7">
        <f t="shared" si="1"/>
        <v>7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>
        <v>3</v>
      </c>
      <c r="N31" s="18"/>
      <c r="O31" s="18">
        <v>1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>
        <v>1</v>
      </c>
      <c r="AA31" s="18"/>
      <c r="AB31" s="18">
        <v>2</v>
      </c>
      <c r="AC31" s="18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12.75">
      <c r="A32" t="s">
        <v>68</v>
      </c>
      <c r="B32" s="7">
        <f t="shared" si="1"/>
        <v>20</v>
      </c>
      <c r="C32" s="7"/>
      <c r="D32" s="7"/>
      <c r="E32" s="7">
        <v>1</v>
      </c>
      <c r="F32" s="7">
        <v>1</v>
      </c>
      <c r="G32" s="7"/>
      <c r="H32" s="7">
        <v>1</v>
      </c>
      <c r="I32" s="7">
        <v>1</v>
      </c>
      <c r="J32" s="7"/>
      <c r="K32" s="7"/>
      <c r="L32" s="7"/>
      <c r="M32" s="7">
        <v>8</v>
      </c>
      <c r="N32" s="18">
        <v>2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>
        <v>2</v>
      </c>
      <c r="AA32" s="18"/>
      <c r="AB32" s="18">
        <v>4</v>
      </c>
      <c r="AC32" s="18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12.75">
      <c r="A33" t="s">
        <v>67</v>
      </c>
      <c r="B33" s="7">
        <f t="shared" si="1"/>
        <v>14</v>
      </c>
      <c r="C33" s="7"/>
      <c r="D33" s="7"/>
      <c r="E33" s="7"/>
      <c r="F33" s="7"/>
      <c r="G33" s="7"/>
      <c r="H33" s="7">
        <v>2</v>
      </c>
      <c r="I33" s="7"/>
      <c r="J33" s="7">
        <v>2</v>
      </c>
      <c r="K33" s="7"/>
      <c r="L33" s="7"/>
      <c r="M33" s="7">
        <v>5</v>
      </c>
      <c r="N33" s="18"/>
      <c r="O33" s="18">
        <v>1</v>
      </c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>
        <v>1</v>
      </c>
      <c r="AA33" s="18"/>
      <c r="AB33" s="18">
        <v>3</v>
      </c>
      <c r="AC33" s="18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2.75">
      <c r="A34" t="s">
        <v>31</v>
      </c>
      <c r="B34" s="7">
        <f t="shared" si="1"/>
        <v>7</v>
      </c>
      <c r="C34" s="7"/>
      <c r="D34" s="7"/>
      <c r="E34" s="7"/>
      <c r="F34" s="7"/>
      <c r="G34" s="7">
        <v>1</v>
      </c>
      <c r="H34" s="7"/>
      <c r="I34" s="7"/>
      <c r="J34" s="7"/>
      <c r="K34" s="7"/>
      <c r="L34" s="7"/>
      <c r="M34" s="7">
        <v>2</v>
      </c>
      <c r="N34" s="18">
        <v>1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>
        <v>1</v>
      </c>
      <c r="AA34" s="18"/>
      <c r="AB34" s="18">
        <v>1</v>
      </c>
      <c r="AC34" s="18"/>
      <c r="AD34" s="7"/>
      <c r="AE34" s="7"/>
      <c r="AF34" s="7"/>
      <c r="AG34" s="7"/>
      <c r="AH34" s="7"/>
      <c r="AI34" s="7">
        <v>1</v>
      </c>
      <c r="AJ34" s="7"/>
      <c r="AK34" s="7"/>
      <c r="AL34" s="7"/>
    </row>
    <row r="35" spans="1:38" ht="12.75">
      <c r="A35" t="s">
        <v>32</v>
      </c>
      <c r="B35" s="18">
        <f t="shared" si="1"/>
        <v>7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8"/>
      <c r="O35" s="18"/>
      <c r="P35" s="18"/>
      <c r="Q35" s="18"/>
      <c r="R35" s="18"/>
      <c r="S35" s="18"/>
      <c r="T35" s="18"/>
      <c r="U35" s="18"/>
      <c r="V35" s="18">
        <v>3</v>
      </c>
      <c r="W35" s="18"/>
      <c r="X35" s="18"/>
      <c r="Y35" s="18"/>
      <c r="Z35" s="18"/>
      <c r="AA35" s="18"/>
      <c r="AB35" s="104"/>
      <c r="AC35" s="18">
        <v>1</v>
      </c>
      <c r="AD35" s="7"/>
      <c r="AE35" s="7"/>
      <c r="AF35" s="7"/>
      <c r="AG35" s="7"/>
      <c r="AH35" s="7">
        <v>3</v>
      </c>
      <c r="AI35" s="7"/>
      <c r="AJ35" s="7"/>
      <c r="AK35" s="7"/>
      <c r="AL35" s="7"/>
    </row>
    <row r="36" spans="1:38" ht="12.75">
      <c r="A36" t="s">
        <v>33</v>
      </c>
      <c r="B36" s="7">
        <f t="shared" si="1"/>
        <v>6</v>
      </c>
      <c r="C36" s="7"/>
      <c r="D36" s="7"/>
      <c r="E36" s="7"/>
      <c r="F36" s="7"/>
      <c r="G36" s="7">
        <v>1</v>
      </c>
      <c r="H36" s="7"/>
      <c r="I36" s="7"/>
      <c r="J36" s="7"/>
      <c r="K36" s="7"/>
      <c r="L36" s="7"/>
      <c r="M36" s="7"/>
      <c r="N36" s="18">
        <v>2</v>
      </c>
      <c r="O36" s="18"/>
      <c r="P36" s="18">
        <v>1</v>
      </c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7"/>
      <c r="AE36" s="7"/>
      <c r="AF36" s="7"/>
      <c r="AG36" s="7"/>
      <c r="AH36" s="7">
        <v>2</v>
      </c>
      <c r="AI36" s="7"/>
      <c r="AJ36" s="7"/>
      <c r="AK36" s="7"/>
      <c r="AL36" s="7"/>
    </row>
    <row r="37" spans="1:38" ht="12.75">
      <c r="A37" t="s">
        <v>70</v>
      </c>
      <c r="B37" s="7">
        <f t="shared" si="1"/>
        <v>7</v>
      </c>
      <c r="C37" s="7"/>
      <c r="D37" s="7"/>
      <c r="E37" s="7"/>
      <c r="F37" s="7"/>
      <c r="G37" s="7">
        <v>1</v>
      </c>
      <c r="H37" s="7"/>
      <c r="I37" s="7"/>
      <c r="J37" s="7"/>
      <c r="K37" s="7">
        <v>1</v>
      </c>
      <c r="L37" s="7"/>
      <c r="M37" s="7"/>
      <c r="N37" s="18">
        <v>3</v>
      </c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7"/>
      <c r="AE37" s="7"/>
      <c r="AF37" s="7"/>
      <c r="AG37" s="7"/>
      <c r="AH37" s="7">
        <v>2</v>
      </c>
      <c r="AI37" s="7"/>
      <c r="AJ37" s="7"/>
      <c r="AK37" s="7"/>
      <c r="AL37" s="7"/>
    </row>
    <row r="38" spans="1:38" ht="12.75">
      <c r="A38" t="s">
        <v>69</v>
      </c>
      <c r="B38" s="7">
        <f t="shared" si="1"/>
        <v>13</v>
      </c>
      <c r="C38" s="7"/>
      <c r="D38" s="7"/>
      <c r="E38" s="7">
        <v>1</v>
      </c>
      <c r="F38" s="7"/>
      <c r="G38" s="7">
        <v>3</v>
      </c>
      <c r="H38" s="7"/>
      <c r="I38" s="7"/>
      <c r="J38" s="7"/>
      <c r="K38" s="7"/>
      <c r="L38" s="7"/>
      <c r="M38" s="7"/>
      <c r="N38" s="18">
        <v>4</v>
      </c>
      <c r="O38" s="18"/>
      <c r="P38" s="18">
        <v>2</v>
      </c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7"/>
      <c r="AE38" s="7"/>
      <c r="AF38" s="7"/>
      <c r="AG38" s="7"/>
      <c r="AH38" s="7">
        <v>3</v>
      </c>
      <c r="AI38" s="7"/>
      <c r="AJ38" s="7"/>
      <c r="AK38" s="7"/>
      <c r="AL38" s="7"/>
    </row>
    <row r="39" spans="1:38" ht="12.75">
      <c r="A39" t="s">
        <v>35</v>
      </c>
      <c r="B39" s="7">
        <f t="shared" si="1"/>
        <v>11</v>
      </c>
      <c r="C39" s="7"/>
      <c r="D39" s="7"/>
      <c r="E39" s="7"/>
      <c r="F39" s="7"/>
      <c r="G39" s="7">
        <v>4</v>
      </c>
      <c r="H39" s="7"/>
      <c r="I39" s="7"/>
      <c r="J39" s="7"/>
      <c r="K39" s="7"/>
      <c r="L39" s="7"/>
      <c r="M39" s="7"/>
      <c r="N39" s="7">
        <v>3</v>
      </c>
      <c r="O39" s="7"/>
      <c r="P39" s="7">
        <v>1</v>
      </c>
      <c r="Q39" s="7"/>
      <c r="R39" s="7"/>
      <c r="S39" s="7"/>
      <c r="T39" s="7">
        <v>1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>
        <v>2</v>
      </c>
      <c r="AI39" s="7"/>
      <c r="AJ39" s="7"/>
      <c r="AK39" s="7"/>
      <c r="AL39" s="7"/>
    </row>
    <row r="40" spans="1:38" ht="12.75">
      <c r="A40" t="s">
        <v>72</v>
      </c>
      <c r="B40" s="7">
        <f t="shared" si="1"/>
        <v>4</v>
      </c>
      <c r="C40" s="7"/>
      <c r="D40" s="7"/>
      <c r="E40" s="7"/>
      <c r="F40" s="7"/>
      <c r="G40" s="7">
        <v>1</v>
      </c>
      <c r="H40" s="7"/>
      <c r="I40" s="7"/>
      <c r="J40" s="7"/>
      <c r="K40" s="7"/>
      <c r="L40" s="7"/>
      <c r="M40" s="7"/>
      <c r="N40" s="7">
        <v>1</v>
      </c>
      <c r="O40" s="7"/>
      <c r="P40" s="7">
        <v>1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>
        <v>1</v>
      </c>
      <c r="AG40" s="7"/>
      <c r="AH40" s="7"/>
      <c r="AI40" s="7"/>
      <c r="AJ40" s="7"/>
      <c r="AK40" s="7"/>
      <c r="AL40" s="7"/>
    </row>
    <row r="41" spans="1:38" ht="12.75">
      <c r="A41" t="s">
        <v>71</v>
      </c>
      <c r="B41" s="7">
        <f t="shared" si="1"/>
        <v>9</v>
      </c>
      <c r="C41" s="7"/>
      <c r="D41" s="7"/>
      <c r="E41" s="7"/>
      <c r="F41" s="7"/>
      <c r="G41" s="7">
        <v>3</v>
      </c>
      <c r="H41" s="7"/>
      <c r="I41" s="7"/>
      <c r="J41" s="7"/>
      <c r="K41" s="7"/>
      <c r="L41" s="7"/>
      <c r="M41" s="7"/>
      <c r="N41" s="7">
        <v>2</v>
      </c>
      <c r="O41" s="7"/>
      <c r="P41" s="7">
        <v>2</v>
      </c>
      <c r="Q41" s="7"/>
      <c r="R41" s="7"/>
      <c r="S41" s="7"/>
      <c r="T41" s="7"/>
      <c r="U41" s="7"/>
      <c r="V41" s="7">
        <v>2</v>
      </c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12.75">
      <c r="A42" t="s">
        <v>37</v>
      </c>
      <c r="B42" s="7">
        <f t="shared" si="1"/>
        <v>7</v>
      </c>
      <c r="C42" s="7"/>
      <c r="D42" s="7"/>
      <c r="E42" s="7"/>
      <c r="F42" s="7"/>
      <c r="G42" s="7">
        <v>1</v>
      </c>
      <c r="H42" s="7"/>
      <c r="I42" s="7"/>
      <c r="J42" s="7"/>
      <c r="K42" s="7"/>
      <c r="L42" s="7"/>
      <c r="M42" s="7"/>
      <c r="N42" s="7">
        <v>2</v>
      </c>
      <c r="O42" s="7"/>
      <c r="P42" s="7">
        <v>1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>
        <v>1</v>
      </c>
      <c r="AH42" s="7">
        <v>2</v>
      </c>
      <c r="AI42" s="7"/>
      <c r="AJ42" s="7"/>
      <c r="AK42" s="7"/>
      <c r="AL42" s="7"/>
    </row>
    <row r="43" spans="1:38" ht="12.75">
      <c r="A43" t="s">
        <v>38</v>
      </c>
      <c r="B43" s="7">
        <f t="shared" si="1"/>
        <v>10</v>
      </c>
      <c r="C43" s="7"/>
      <c r="D43" s="7"/>
      <c r="E43" s="7"/>
      <c r="F43" s="7"/>
      <c r="G43" s="7">
        <v>2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>
        <v>1</v>
      </c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>
        <v>1</v>
      </c>
      <c r="AH43" s="7">
        <v>5</v>
      </c>
      <c r="AI43" s="7"/>
      <c r="AJ43" s="7"/>
      <c r="AK43" s="7">
        <v>1</v>
      </c>
      <c r="AL43" s="7"/>
    </row>
    <row r="44" spans="1:38" ht="12.75">
      <c r="A44" t="s">
        <v>39</v>
      </c>
      <c r="B44" s="7">
        <f t="shared" si="1"/>
        <v>6</v>
      </c>
      <c r="C44" s="7"/>
      <c r="D44" s="7"/>
      <c r="E44" s="7"/>
      <c r="F44" s="7"/>
      <c r="G44" s="7">
        <v>1</v>
      </c>
      <c r="H44" s="7"/>
      <c r="I44" s="7"/>
      <c r="J44" s="7"/>
      <c r="K44" s="7"/>
      <c r="L44" s="7"/>
      <c r="M44" s="7"/>
      <c r="N44" s="7">
        <v>2</v>
      </c>
      <c r="O44" s="7"/>
      <c r="P44" s="7"/>
      <c r="Q44" s="7"/>
      <c r="R44" s="7"/>
      <c r="S44" s="7"/>
      <c r="T44" s="7"/>
      <c r="U44" s="7"/>
      <c r="V44" s="7">
        <v>1</v>
      </c>
      <c r="W44" s="7"/>
      <c r="X44" s="7"/>
      <c r="Y44" s="7"/>
      <c r="Z44" s="7"/>
      <c r="AA44" s="7"/>
      <c r="AB44" s="7"/>
      <c r="AC44" s="7"/>
      <c r="AD44" s="7"/>
      <c r="AE44" s="7"/>
      <c r="AF44" s="7">
        <v>1</v>
      </c>
      <c r="AG44" s="7"/>
      <c r="AH44" s="7">
        <v>1</v>
      </c>
      <c r="AI44" s="7"/>
      <c r="AJ44" s="7"/>
      <c r="AK44" s="7"/>
      <c r="AL44" s="7"/>
    </row>
    <row r="45" spans="1:38" ht="12.75">
      <c r="A45" t="s">
        <v>40</v>
      </c>
      <c r="B45" s="7">
        <f t="shared" si="1"/>
        <v>4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>
        <v>2</v>
      </c>
      <c r="AI45" s="7"/>
      <c r="AJ45" s="7"/>
      <c r="AK45" s="7"/>
      <c r="AL45" s="68">
        <v>2</v>
      </c>
    </row>
    <row r="46" spans="1:38" ht="12.75">
      <c r="A46" t="s">
        <v>41</v>
      </c>
      <c r="B46" s="7">
        <f t="shared" si="1"/>
        <v>10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>
        <v>2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>
        <v>1</v>
      </c>
      <c r="AH46" s="7">
        <v>6</v>
      </c>
      <c r="AI46" s="7">
        <v>1</v>
      </c>
      <c r="AJ46" s="7"/>
      <c r="AK46" s="7"/>
      <c r="AL46" s="7"/>
    </row>
    <row r="47" spans="1:38" ht="12.75">
      <c r="A47" t="s">
        <v>74</v>
      </c>
      <c r="B47" s="7">
        <f t="shared" si="1"/>
        <v>17</v>
      </c>
      <c r="C47" s="7"/>
      <c r="D47" s="7"/>
      <c r="E47" s="7">
        <v>1</v>
      </c>
      <c r="F47" s="7"/>
      <c r="G47" s="7">
        <v>7</v>
      </c>
      <c r="H47" s="7"/>
      <c r="I47" s="7"/>
      <c r="J47" s="7"/>
      <c r="K47" s="7"/>
      <c r="L47" s="7"/>
      <c r="M47" s="7"/>
      <c r="N47" s="7">
        <v>4</v>
      </c>
      <c r="O47" s="7"/>
      <c r="P47" s="7">
        <v>1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>
        <v>4</v>
      </c>
      <c r="AI47" s="7"/>
      <c r="AJ47" s="7"/>
      <c r="AK47" s="7"/>
      <c r="AL47" s="7"/>
    </row>
    <row r="48" spans="1:38" ht="12.75">
      <c r="A48" t="s">
        <v>73</v>
      </c>
      <c r="B48" s="7">
        <f t="shared" si="1"/>
        <v>8</v>
      </c>
      <c r="C48" s="7"/>
      <c r="D48" s="7"/>
      <c r="E48" s="7"/>
      <c r="F48" s="7"/>
      <c r="G48" s="7">
        <v>3</v>
      </c>
      <c r="H48" s="7"/>
      <c r="I48" s="7"/>
      <c r="J48" s="7"/>
      <c r="K48" s="7"/>
      <c r="L48" s="7"/>
      <c r="M48" s="7"/>
      <c r="N48" s="7">
        <v>2</v>
      </c>
      <c r="O48" s="7"/>
      <c r="P48" s="7">
        <v>1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>
        <v>2</v>
      </c>
      <c r="AI48" s="7"/>
      <c r="AJ48" s="7"/>
      <c r="AK48" s="7"/>
      <c r="AL48" s="7"/>
    </row>
    <row r="49" spans="1:38" ht="12.75">
      <c r="A49" t="s">
        <v>42</v>
      </c>
      <c r="B49" s="7">
        <f t="shared" si="1"/>
        <v>9</v>
      </c>
      <c r="C49" s="7"/>
      <c r="D49" s="7"/>
      <c r="E49" s="7"/>
      <c r="F49" s="7"/>
      <c r="G49" s="7">
        <v>3</v>
      </c>
      <c r="H49" s="7"/>
      <c r="I49" s="7"/>
      <c r="J49" s="7"/>
      <c r="K49" s="7"/>
      <c r="L49" s="7"/>
      <c r="M49" s="7"/>
      <c r="N49" s="7">
        <v>2</v>
      </c>
      <c r="O49" s="7"/>
      <c r="P49" s="7">
        <v>2</v>
      </c>
      <c r="Q49" s="7"/>
      <c r="R49" s="7"/>
      <c r="S49" s="7"/>
      <c r="T49" s="7">
        <v>1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>
        <v>1</v>
      </c>
      <c r="AI49" s="7"/>
      <c r="AJ49" s="7"/>
      <c r="AK49" s="7"/>
      <c r="AL49" s="7"/>
    </row>
    <row r="50" spans="1:38" ht="12.75">
      <c r="A50" t="s">
        <v>43</v>
      </c>
      <c r="B50" s="7">
        <f t="shared" si="1"/>
        <v>14</v>
      </c>
      <c r="C50" s="7"/>
      <c r="D50" s="7"/>
      <c r="E50" s="7">
        <v>1</v>
      </c>
      <c r="F50" s="7"/>
      <c r="G50" s="7">
        <v>6</v>
      </c>
      <c r="H50" s="7"/>
      <c r="I50" s="7"/>
      <c r="J50" s="7"/>
      <c r="K50" s="7"/>
      <c r="L50" s="7"/>
      <c r="M50" s="7"/>
      <c r="N50" s="7">
        <v>3</v>
      </c>
      <c r="O50" s="7"/>
      <c r="P50" s="7">
        <v>1</v>
      </c>
      <c r="Q50" s="7"/>
      <c r="R50" s="7"/>
      <c r="S50" s="7"/>
      <c r="T50" s="7"/>
      <c r="U50" s="7">
        <v>1</v>
      </c>
      <c r="V50" s="7">
        <v>2</v>
      </c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12.75">
      <c r="A51" t="s">
        <v>44</v>
      </c>
      <c r="B51" s="7">
        <f t="shared" si="1"/>
        <v>7</v>
      </c>
      <c r="C51" s="7"/>
      <c r="D51" s="7"/>
      <c r="E51" s="7"/>
      <c r="F51" s="7"/>
      <c r="G51" s="7">
        <v>3</v>
      </c>
      <c r="H51" s="7"/>
      <c r="I51" s="7"/>
      <c r="J51" s="7"/>
      <c r="K51" s="7"/>
      <c r="L51" s="7">
        <v>1</v>
      </c>
      <c r="M51" s="7"/>
      <c r="N51" s="7"/>
      <c r="O51" s="7"/>
      <c r="P51" s="7">
        <v>1</v>
      </c>
      <c r="Q51" s="7"/>
      <c r="R51" s="7"/>
      <c r="S51" s="7"/>
      <c r="T51" s="7"/>
      <c r="U51" s="7"/>
      <c r="V51" s="7"/>
      <c r="W51" s="7"/>
      <c r="X51" s="7">
        <v>1</v>
      </c>
      <c r="Y51" s="7"/>
      <c r="Z51" s="7"/>
      <c r="AA51" s="7"/>
      <c r="AB51" s="7"/>
      <c r="AC51" s="7"/>
      <c r="AD51" s="7"/>
      <c r="AE51" s="7"/>
      <c r="AF51" s="7"/>
      <c r="AG51" s="7"/>
      <c r="AH51" s="7">
        <v>1</v>
      </c>
      <c r="AI51" s="7"/>
      <c r="AJ51" s="7"/>
      <c r="AK51" s="7"/>
      <c r="AL51" s="7"/>
    </row>
    <row r="52" spans="1:38" ht="12.75">
      <c r="A52" t="s">
        <v>75</v>
      </c>
      <c r="B52" s="7">
        <f t="shared" si="1"/>
        <v>6</v>
      </c>
      <c r="C52" s="7"/>
      <c r="D52" s="7"/>
      <c r="E52" s="7">
        <v>1</v>
      </c>
      <c r="F52" s="7"/>
      <c r="G52" s="7">
        <v>1</v>
      </c>
      <c r="H52" s="7"/>
      <c r="I52" s="7"/>
      <c r="J52" s="7"/>
      <c r="K52" s="7"/>
      <c r="L52" s="7"/>
      <c r="M52" s="7"/>
      <c r="N52" s="7">
        <v>1</v>
      </c>
      <c r="O52" s="7"/>
      <c r="P52" s="7">
        <v>1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>
        <v>1</v>
      </c>
      <c r="AI52" s="7">
        <v>1</v>
      </c>
      <c r="AJ52" s="7"/>
      <c r="AK52" s="7"/>
      <c r="AL52" s="7"/>
    </row>
    <row r="53" spans="1:38" ht="12.75">
      <c r="A53" t="s">
        <v>76</v>
      </c>
      <c r="B53" s="7">
        <f t="shared" si="1"/>
        <v>10</v>
      </c>
      <c r="C53" s="7"/>
      <c r="D53" s="7"/>
      <c r="E53" s="7"/>
      <c r="F53" s="7"/>
      <c r="G53" s="7">
        <v>3</v>
      </c>
      <c r="H53" s="7"/>
      <c r="I53" s="7"/>
      <c r="J53" s="7"/>
      <c r="K53" s="7"/>
      <c r="L53" s="7"/>
      <c r="M53" s="7"/>
      <c r="N53" s="7">
        <v>1</v>
      </c>
      <c r="O53" s="7"/>
      <c r="P53" s="7">
        <v>4</v>
      </c>
      <c r="Q53" s="7"/>
      <c r="R53" s="7"/>
      <c r="S53" s="7"/>
      <c r="T53" s="7"/>
      <c r="U53" s="7"/>
      <c r="V53" s="7">
        <v>1</v>
      </c>
      <c r="W53" s="7"/>
      <c r="X53" s="7">
        <v>1</v>
      </c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12.75">
      <c r="A54" t="s">
        <v>132</v>
      </c>
      <c r="B54" s="7">
        <f t="shared" si="1"/>
        <v>13</v>
      </c>
      <c r="C54" s="7"/>
      <c r="D54" s="7"/>
      <c r="E54" s="7">
        <v>2</v>
      </c>
      <c r="F54" s="7"/>
      <c r="G54" s="7">
        <v>5</v>
      </c>
      <c r="H54" s="7"/>
      <c r="I54" s="7"/>
      <c r="J54" s="7"/>
      <c r="K54" s="7"/>
      <c r="L54" s="7"/>
      <c r="M54" s="7"/>
      <c r="N54" s="7">
        <v>2</v>
      </c>
      <c r="O54" s="7"/>
      <c r="P54" s="7">
        <v>1</v>
      </c>
      <c r="Q54" s="7"/>
      <c r="R54" s="7"/>
      <c r="S54" s="7"/>
      <c r="T54" s="7"/>
      <c r="U54" s="7"/>
      <c r="V54" s="7"/>
      <c r="W54" s="7"/>
      <c r="X54" s="7">
        <v>3</v>
      </c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2.75">
      <c r="A55" t="s">
        <v>45</v>
      </c>
      <c r="B55" s="7">
        <f t="shared" si="1"/>
        <v>10</v>
      </c>
      <c r="C55" s="7">
        <v>1</v>
      </c>
      <c r="D55" s="7"/>
      <c r="E55" s="7">
        <v>1</v>
      </c>
      <c r="F55" s="7"/>
      <c r="G55" s="7">
        <v>2</v>
      </c>
      <c r="H55" s="7"/>
      <c r="I55" s="7"/>
      <c r="J55" s="7"/>
      <c r="K55" s="7"/>
      <c r="L55" s="7"/>
      <c r="M55" s="7"/>
      <c r="N55" s="7">
        <v>2</v>
      </c>
      <c r="O55" s="7"/>
      <c r="P55" s="7">
        <v>2</v>
      </c>
      <c r="Q55" s="7"/>
      <c r="R55" s="7"/>
      <c r="S55" s="7"/>
      <c r="T55" s="7"/>
      <c r="U55" s="7"/>
      <c r="V55" s="7">
        <v>1</v>
      </c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>
        <v>1</v>
      </c>
      <c r="AL55" s="7"/>
    </row>
    <row r="56" spans="1:38" ht="12.75">
      <c r="A56" t="s">
        <v>80</v>
      </c>
      <c r="B56" s="7">
        <f t="shared" si="1"/>
        <v>4</v>
      </c>
      <c r="C56" s="7"/>
      <c r="D56" s="7"/>
      <c r="E56" s="7">
        <v>1</v>
      </c>
      <c r="F56" s="7"/>
      <c r="G56" s="7">
        <v>2</v>
      </c>
      <c r="H56" s="7"/>
      <c r="I56" s="7"/>
      <c r="J56" s="7"/>
      <c r="K56" s="7"/>
      <c r="L56" s="7"/>
      <c r="M56" s="7"/>
      <c r="N56" s="7">
        <v>1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2.75">
      <c r="A57" t="s">
        <v>79</v>
      </c>
      <c r="B57" s="7">
        <f t="shared" si="1"/>
        <v>8</v>
      </c>
      <c r="C57" s="7"/>
      <c r="D57" s="7"/>
      <c r="E57" s="7"/>
      <c r="F57" s="7"/>
      <c r="G57" s="7">
        <v>2</v>
      </c>
      <c r="H57" s="7"/>
      <c r="I57" s="7"/>
      <c r="J57" s="7"/>
      <c r="K57" s="7"/>
      <c r="L57" s="7"/>
      <c r="M57" s="7"/>
      <c r="N57" s="7">
        <v>2</v>
      </c>
      <c r="O57" s="7"/>
      <c r="P57" s="7">
        <v>2</v>
      </c>
      <c r="Q57" s="7"/>
      <c r="R57" s="7"/>
      <c r="S57" s="7"/>
      <c r="T57" s="7"/>
      <c r="U57" s="7"/>
      <c r="V57" s="7"/>
      <c r="W57" s="7"/>
      <c r="X57" s="7">
        <v>1</v>
      </c>
      <c r="Y57" s="7"/>
      <c r="Z57" s="7"/>
      <c r="AA57" s="7"/>
      <c r="AB57" s="7"/>
      <c r="AC57" s="7"/>
      <c r="AD57" s="7"/>
      <c r="AE57" s="7"/>
      <c r="AF57" s="7"/>
      <c r="AG57" s="7"/>
      <c r="AH57" s="7">
        <v>1</v>
      </c>
      <c r="AI57" s="7"/>
      <c r="AJ57" s="7"/>
      <c r="AK57" s="7"/>
      <c r="AL57" s="7"/>
    </row>
    <row r="58" spans="1:37" ht="12.75">
      <c r="A58" t="s">
        <v>46</v>
      </c>
      <c r="B58" s="7">
        <f t="shared" si="1"/>
        <v>13</v>
      </c>
      <c r="C58" s="7"/>
      <c r="D58" s="7"/>
      <c r="E58" s="7">
        <v>1</v>
      </c>
      <c r="F58" s="7"/>
      <c r="G58" s="7">
        <v>6</v>
      </c>
      <c r="H58" s="7"/>
      <c r="I58" s="7"/>
      <c r="J58" s="7"/>
      <c r="K58" s="7"/>
      <c r="L58" s="7"/>
      <c r="M58" s="7"/>
      <c r="N58" s="7">
        <v>2</v>
      </c>
      <c r="O58" s="7"/>
      <c r="P58" s="7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04"/>
      <c r="AE58" s="104"/>
      <c r="AF58" s="7">
        <v>1</v>
      </c>
      <c r="AG58" s="7">
        <v>1</v>
      </c>
      <c r="AH58" s="7">
        <v>1</v>
      </c>
      <c r="AI58" s="7"/>
      <c r="AJ58" s="7"/>
      <c r="AK58" s="7"/>
    </row>
    <row r="59" spans="1:38" ht="12.75">
      <c r="A59" t="s">
        <v>47</v>
      </c>
      <c r="B59" s="7">
        <f t="shared" si="1"/>
        <v>13</v>
      </c>
      <c r="C59" s="7"/>
      <c r="D59" s="7"/>
      <c r="E59" s="7">
        <v>1</v>
      </c>
      <c r="F59" s="7"/>
      <c r="G59" s="7">
        <v>9</v>
      </c>
      <c r="H59" s="7"/>
      <c r="I59" s="7"/>
      <c r="J59" s="7"/>
      <c r="K59" s="7"/>
      <c r="L59" s="7"/>
      <c r="M59" s="7"/>
      <c r="N59" s="7">
        <v>2</v>
      </c>
      <c r="O59" s="7"/>
      <c r="P59" s="7">
        <v>1</v>
      </c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 t="s">
        <v>136</v>
      </c>
    </row>
    <row r="60" spans="1:38" ht="12.75">
      <c r="A60" t="s">
        <v>48</v>
      </c>
      <c r="B60" s="7">
        <f t="shared" si="1"/>
        <v>7</v>
      </c>
      <c r="C60" s="7"/>
      <c r="D60" s="7"/>
      <c r="E60" s="7"/>
      <c r="F60" s="7"/>
      <c r="G60" s="7">
        <v>2</v>
      </c>
      <c r="H60" s="7"/>
      <c r="I60" s="7"/>
      <c r="J60" s="7"/>
      <c r="K60" s="7"/>
      <c r="L60" s="7"/>
      <c r="M60" s="7"/>
      <c r="N60" s="7">
        <v>2</v>
      </c>
      <c r="O60" s="7"/>
      <c r="P60" s="7">
        <v>1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>
        <v>2</v>
      </c>
      <c r="AI60" s="7"/>
      <c r="AJ60" s="7"/>
      <c r="AK60" s="7"/>
      <c r="AL60" s="7"/>
    </row>
    <row r="61" spans="1:38" ht="12.75">
      <c r="A61" t="s">
        <v>83</v>
      </c>
      <c r="B61" s="7">
        <f t="shared" si="1"/>
        <v>1</v>
      </c>
      <c r="C61" s="7"/>
      <c r="D61" s="7"/>
      <c r="E61" s="7"/>
      <c r="F61" s="7"/>
      <c r="G61" s="7">
        <v>1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12.75">
      <c r="A62" t="s">
        <v>84</v>
      </c>
      <c r="B62" s="7">
        <f t="shared" si="1"/>
        <v>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>
        <v>1</v>
      </c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2.75">
      <c r="A63" s="25" t="s">
        <v>85</v>
      </c>
      <c r="B63" s="7">
        <f t="shared" si="1"/>
        <v>5</v>
      </c>
      <c r="C63" s="7"/>
      <c r="D63" s="7"/>
      <c r="E63" s="7">
        <v>1</v>
      </c>
      <c r="F63" s="7"/>
      <c r="G63" s="7">
        <v>2</v>
      </c>
      <c r="H63" s="7"/>
      <c r="I63" s="7"/>
      <c r="J63" s="7"/>
      <c r="K63" s="7"/>
      <c r="L63" s="7">
        <v>1</v>
      </c>
      <c r="M63" s="7"/>
      <c r="N63" s="7"/>
      <c r="O63" s="7"/>
      <c r="P63" s="7"/>
      <c r="Q63" s="7"/>
      <c r="R63" s="7"/>
      <c r="S63" s="7"/>
      <c r="T63" s="7"/>
      <c r="U63" s="7">
        <v>1</v>
      </c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2.75">
      <c r="A64" s="25" t="s">
        <v>86</v>
      </c>
      <c r="B64" s="7">
        <f t="shared" si="1"/>
        <v>6</v>
      </c>
      <c r="C64" s="7"/>
      <c r="D64" s="7"/>
      <c r="E64" s="7">
        <v>1</v>
      </c>
      <c r="F64" s="7"/>
      <c r="G64" s="7">
        <v>1</v>
      </c>
      <c r="H64" s="7"/>
      <c r="I64" s="7"/>
      <c r="J64" s="7"/>
      <c r="K64" s="7"/>
      <c r="L64" s="7"/>
      <c r="M64" s="7"/>
      <c r="N64" s="7">
        <v>2</v>
      </c>
      <c r="O64" s="7"/>
      <c r="P64" s="7"/>
      <c r="Q64" s="7"/>
      <c r="R64" s="7"/>
      <c r="S64" s="7"/>
      <c r="T64" s="7"/>
      <c r="U64" s="7"/>
      <c r="V64" s="7">
        <v>1</v>
      </c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>
        <v>1</v>
      </c>
      <c r="AI64" s="7"/>
      <c r="AJ64" s="7"/>
      <c r="AK64" s="7"/>
      <c r="AL64" s="7"/>
    </row>
    <row r="65" spans="1:38" ht="12.75">
      <c r="A65" s="25"/>
      <c r="B65" s="7">
        <f t="shared" si="1"/>
        <v>0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12.75">
      <c r="A66" t="s">
        <v>178</v>
      </c>
      <c r="B66" s="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2:38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2:38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2:38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0" ht="12.75">
      <c r="A70" s="19" t="s">
        <v>50</v>
      </c>
      <c r="B70" s="17">
        <f aca="true" t="shared" si="2" ref="B70:B85">SUM(C70:AU70)</f>
        <v>49</v>
      </c>
      <c r="C70" s="17">
        <f>SUM(C5:C8)</f>
        <v>0</v>
      </c>
      <c r="D70" s="17">
        <f aca="true" t="shared" si="3" ref="D70:AK70">SUM(D5:D8)</f>
        <v>0</v>
      </c>
      <c r="E70" s="17">
        <f t="shared" si="3"/>
        <v>1</v>
      </c>
      <c r="F70" s="17">
        <f>SUM(F5:F8)</f>
        <v>0</v>
      </c>
      <c r="G70" s="17">
        <f t="shared" si="3"/>
        <v>6</v>
      </c>
      <c r="H70" s="17">
        <f>SUM(H5:H8)</f>
        <v>0</v>
      </c>
      <c r="I70" s="17">
        <f>SUM(I5:I8)</f>
        <v>0</v>
      </c>
      <c r="J70" s="17">
        <f t="shared" si="3"/>
        <v>0</v>
      </c>
      <c r="K70" s="17">
        <f t="shared" si="3"/>
        <v>0</v>
      </c>
      <c r="L70" s="17">
        <f t="shared" si="3"/>
        <v>0</v>
      </c>
      <c r="M70" s="17">
        <f t="shared" si="3"/>
        <v>0</v>
      </c>
      <c r="N70" s="17">
        <f t="shared" si="3"/>
        <v>12</v>
      </c>
      <c r="O70" s="17">
        <f t="shared" si="3"/>
        <v>0</v>
      </c>
      <c r="P70" s="17">
        <f t="shared" si="3"/>
        <v>5</v>
      </c>
      <c r="Q70" s="17">
        <f t="shared" si="3"/>
        <v>1</v>
      </c>
      <c r="R70" s="17">
        <f>SUM(R5:R8)</f>
        <v>0</v>
      </c>
      <c r="S70" s="17">
        <f>SUM(S5:S8)</f>
        <v>0</v>
      </c>
      <c r="T70" s="17">
        <f>SUM(T5:T8)</f>
        <v>1</v>
      </c>
      <c r="U70" s="17">
        <f>SUM(U5:U8)</f>
        <v>0</v>
      </c>
      <c r="V70" s="17">
        <f t="shared" si="3"/>
        <v>6</v>
      </c>
      <c r="W70" s="17">
        <f>SUM(W5:W8)</f>
        <v>0</v>
      </c>
      <c r="X70" s="17">
        <f>SUM(X5:X8)</f>
        <v>0</v>
      </c>
      <c r="Y70" s="17">
        <f>SUM(Y5:Y8)</f>
        <v>1</v>
      </c>
      <c r="Z70" s="17">
        <f>SUM(Z5:Z8)</f>
        <v>0</v>
      </c>
      <c r="AA70" s="17">
        <f>SUM(AA5:AA8)</f>
        <v>3</v>
      </c>
      <c r="AB70" s="17">
        <f t="shared" si="3"/>
        <v>0</v>
      </c>
      <c r="AC70" s="17">
        <f t="shared" si="3"/>
        <v>0</v>
      </c>
      <c r="AD70" s="17">
        <f t="shared" si="3"/>
        <v>0</v>
      </c>
      <c r="AE70" s="17">
        <f>SUM(AE5:AE8)</f>
        <v>0</v>
      </c>
      <c r="AF70" s="17">
        <f t="shared" si="3"/>
        <v>0</v>
      </c>
      <c r="AG70" s="17">
        <f>SUM(AG5:AG8)</f>
        <v>0</v>
      </c>
      <c r="AH70" s="17">
        <f t="shared" si="3"/>
        <v>8</v>
      </c>
      <c r="AI70" s="17">
        <f t="shared" si="3"/>
        <v>0</v>
      </c>
      <c r="AJ70" s="17">
        <f>SUM(AJ5:AJ8)</f>
        <v>0</v>
      </c>
      <c r="AK70" s="17">
        <f t="shared" si="3"/>
        <v>5</v>
      </c>
      <c r="AL70" s="17">
        <f>SUM(AL5:AL8)</f>
        <v>0</v>
      </c>
      <c r="AM70" s="17">
        <f>SUM(AM5:AM8)</f>
        <v>0</v>
      </c>
      <c r="AN70" s="17">
        <f>SUM(AN5:AN8)</f>
        <v>0</v>
      </c>
    </row>
    <row r="71" spans="1:40" ht="12.75">
      <c r="A71" s="19" t="s">
        <v>51</v>
      </c>
      <c r="B71" s="17">
        <f t="shared" si="2"/>
        <v>17</v>
      </c>
      <c r="C71" s="17">
        <f>+C9</f>
        <v>0</v>
      </c>
      <c r="D71" s="17">
        <f aca="true" t="shared" si="4" ref="D71:AK71">+D9</f>
        <v>0</v>
      </c>
      <c r="E71" s="17">
        <f t="shared" si="4"/>
        <v>2</v>
      </c>
      <c r="F71" s="17">
        <f>+F9</f>
        <v>0</v>
      </c>
      <c r="G71" s="17">
        <f t="shared" si="4"/>
        <v>6</v>
      </c>
      <c r="H71" s="17">
        <f>+H9</f>
        <v>0</v>
      </c>
      <c r="I71" s="17">
        <f>+I9</f>
        <v>0</v>
      </c>
      <c r="J71" s="17">
        <f t="shared" si="4"/>
        <v>0</v>
      </c>
      <c r="K71" s="17">
        <f t="shared" si="4"/>
        <v>0</v>
      </c>
      <c r="L71" s="17">
        <f t="shared" si="4"/>
        <v>0</v>
      </c>
      <c r="M71" s="17">
        <f t="shared" si="4"/>
        <v>0</v>
      </c>
      <c r="N71" s="17">
        <f t="shared" si="4"/>
        <v>4</v>
      </c>
      <c r="O71" s="17">
        <f t="shared" si="4"/>
        <v>0</v>
      </c>
      <c r="P71" s="17">
        <f t="shared" si="4"/>
        <v>0</v>
      </c>
      <c r="Q71" s="17">
        <f t="shared" si="4"/>
        <v>1</v>
      </c>
      <c r="R71" s="17">
        <f>+R9</f>
        <v>0</v>
      </c>
      <c r="S71" s="17">
        <f>+S9</f>
        <v>0</v>
      </c>
      <c r="T71" s="17">
        <f>+T9</f>
        <v>0</v>
      </c>
      <c r="U71" s="17">
        <f>+U9</f>
        <v>0</v>
      </c>
      <c r="V71" s="17">
        <f t="shared" si="4"/>
        <v>0</v>
      </c>
      <c r="W71" s="17">
        <f>+W9</f>
        <v>2</v>
      </c>
      <c r="X71" s="17">
        <f>+X9</f>
        <v>0</v>
      </c>
      <c r="Y71" s="17">
        <f>+Y9</f>
        <v>0</v>
      </c>
      <c r="Z71" s="17">
        <f>+Z9</f>
        <v>0</v>
      </c>
      <c r="AA71" s="17">
        <f>+AA9</f>
        <v>0</v>
      </c>
      <c r="AB71" s="17">
        <f t="shared" si="4"/>
        <v>0</v>
      </c>
      <c r="AC71" s="17">
        <f t="shared" si="4"/>
        <v>0</v>
      </c>
      <c r="AD71" s="17">
        <f t="shared" si="4"/>
        <v>0</v>
      </c>
      <c r="AE71" s="17">
        <f>+AE9</f>
        <v>0</v>
      </c>
      <c r="AF71" s="17">
        <f t="shared" si="4"/>
        <v>0</v>
      </c>
      <c r="AG71" s="17">
        <f>+AG9</f>
        <v>0</v>
      </c>
      <c r="AH71" s="17">
        <f t="shared" si="4"/>
        <v>2</v>
      </c>
      <c r="AI71" s="17">
        <f t="shared" si="4"/>
        <v>0</v>
      </c>
      <c r="AJ71" s="17">
        <f>+AJ9</f>
        <v>0</v>
      </c>
      <c r="AK71" s="17">
        <f t="shared" si="4"/>
        <v>0</v>
      </c>
      <c r="AL71" s="17">
        <f>+AL9</f>
        <v>0</v>
      </c>
      <c r="AM71" s="17">
        <f>+AM9</f>
        <v>0</v>
      </c>
      <c r="AN71" s="17">
        <f>+AN9</f>
        <v>0</v>
      </c>
    </row>
    <row r="72" spans="1:40" ht="12.75">
      <c r="A72" s="19" t="s">
        <v>13</v>
      </c>
      <c r="B72" s="17">
        <f t="shared" si="2"/>
        <v>22</v>
      </c>
      <c r="C72" s="17">
        <f>SUM(C10:C12)</f>
        <v>0</v>
      </c>
      <c r="D72" s="17">
        <f aca="true" t="shared" si="5" ref="D72:AK72">SUM(D10:D12)</f>
        <v>0</v>
      </c>
      <c r="E72" s="17">
        <f t="shared" si="5"/>
        <v>0</v>
      </c>
      <c r="F72" s="17">
        <f>SUM(F10:F12)</f>
        <v>0</v>
      </c>
      <c r="G72" s="17">
        <f t="shared" si="5"/>
        <v>3</v>
      </c>
      <c r="H72" s="17">
        <f>SUM(H10:H12)</f>
        <v>0</v>
      </c>
      <c r="I72" s="17">
        <f>SUM(I10:I12)</f>
        <v>0</v>
      </c>
      <c r="J72" s="17">
        <f t="shared" si="5"/>
        <v>0</v>
      </c>
      <c r="K72" s="17">
        <f t="shared" si="5"/>
        <v>0</v>
      </c>
      <c r="L72" s="17">
        <f t="shared" si="5"/>
        <v>0</v>
      </c>
      <c r="M72" s="17">
        <f t="shared" si="5"/>
        <v>0</v>
      </c>
      <c r="N72" s="17">
        <f t="shared" si="5"/>
        <v>3</v>
      </c>
      <c r="O72" s="17">
        <f t="shared" si="5"/>
        <v>0</v>
      </c>
      <c r="P72" s="17">
        <f t="shared" si="5"/>
        <v>1</v>
      </c>
      <c r="Q72" s="17">
        <f t="shared" si="5"/>
        <v>0</v>
      </c>
      <c r="R72" s="17">
        <f>SUM(R10:R12)</f>
        <v>0</v>
      </c>
      <c r="S72" s="17">
        <f>SUM(S10:S12)</f>
        <v>0</v>
      </c>
      <c r="T72" s="17">
        <f>SUM(T10:T12)</f>
        <v>1</v>
      </c>
      <c r="U72" s="17">
        <f>SUM(U10:U12)</f>
        <v>1</v>
      </c>
      <c r="V72" s="17">
        <f t="shared" si="5"/>
        <v>0</v>
      </c>
      <c r="W72" s="17">
        <f>SUM(W10:W12)</f>
        <v>0</v>
      </c>
      <c r="X72" s="17">
        <f>SUM(X10:X12)</f>
        <v>0</v>
      </c>
      <c r="Y72" s="17">
        <f>SUM(Y10:Y12)</f>
        <v>0</v>
      </c>
      <c r="Z72" s="17">
        <f>SUM(Z10:Z12)</f>
        <v>0</v>
      </c>
      <c r="AA72" s="17">
        <f>SUM(AA10:AA12)</f>
        <v>0</v>
      </c>
      <c r="AB72" s="17">
        <f t="shared" si="5"/>
        <v>0</v>
      </c>
      <c r="AC72" s="17">
        <f t="shared" si="5"/>
        <v>0</v>
      </c>
      <c r="AD72" s="17">
        <f t="shared" si="5"/>
        <v>0</v>
      </c>
      <c r="AE72" s="17">
        <f>SUM(AE10:AE12)</f>
        <v>0</v>
      </c>
      <c r="AF72" s="17">
        <f t="shared" si="5"/>
        <v>0</v>
      </c>
      <c r="AG72" s="17">
        <f>SUM(AG10:AG12)</f>
        <v>4</v>
      </c>
      <c r="AH72" s="17">
        <f t="shared" si="5"/>
        <v>8</v>
      </c>
      <c r="AI72" s="17">
        <f t="shared" si="5"/>
        <v>0</v>
      </c>
      <c r="AJ72" s="17">
        <f>SUM(AJ10:AJ12)</f>
        <v>0</v>
      </c>
      <c r="AK72" s="17">
        <f t="shared" si="5"/>
        <v>1</v>
      </c>
      <c r="AL72" s="17">
        <f>SUM(AL10:AL12)</f>
        <v>0</v>
      </c>
      <c r="AM72" s="17">
        <f>SUM(AM10:AM12)</f>
        <v>0</v>
      </c>
      <c r="AN72" s="17">
        <f>SUM(AN10:AN12)</f>
        <v>0</v>
      </c>
    </row>
    <row r="73" spans="1:40" ht="12.75">
      <c r="A73" s="19" t="s">
        <v>52</v>
      </c>
      <c r="B73" s="17">
        <f t="shared" si="2"/>
        <v>40</v>
      </c>
      <c r="C73" s="17">
        <f>SUM(C13:C20)</f>
        <v>0</v>
      </c>
      <c r="D73" s="17">
        <f aca="true" t="shared" si="6" ref="D73:AK73">SUM(D13:D20)</f>
        <v>0</v>
      </c>
      <c r="E73" s="17">
        <f t="shared" si="6"/>
        <v>0</v>
      </c>
      <c r="F73" s="17">
        <f>SUM(F13:F20)</f>
        <v>0</v>
      </c>
      <c r="G73" s="17">
        <f t="shared" si="6"/>
        <v>3</v>
      </c>
      <c r="H73" s="17">
        <f>SUM(H13:H20)</f>
        <v>0</v>
      </c>
      <c r="I73" s="17">
        <f>SUM(I13:I20)</f>
        <v>0</v>
      </c>
      <c r="J73" s="17">
        <f t="shared" si="6"/>
        <v>0</v>
      </c>
      <c r="K73" s="17">
        <f t="shared" si="6"/>
        <v>0</v>
      </c>
      <c r="L73" s="17">
        <f t="shared" si="6"/>
        <v>0</v>
      </c>
      <c r="M73" s="17">
        <f t="shared" si="6"/>
        <v>0</v>
      </c>
      <c r="N73" s="17">
        <f t="shared" si="6"/>
        <v>6</v>
      </c>
      <c r="O73" s="17">
        <f t="shared" si="6"/>
        <v>0</v>
      </c>
      <c r="P73" s="17">
        <f t="shared" si="6"/>
        <v>2</v>
      </c>
      <c r="Q73" s="17">
        <f t="shared" si="6"/>
        <v>0</v>
      </c>
      <c r="R73" s="17">
        <f>SUM(R13:R20)</f>
        <v>0</v>
      </c>
      <c r="S73" s="17">
        <f>SUM(S13:S20)</f>
        <v>0</v>
      </c>
      <c r="T73" s="17">
        <f>SUM(T13:T20)</f>
        <v>0</v>
      </c>
      <c r="U73" s="17">
        <f>SUM(U13:U20)</f>
        <v>1</v>
      </c>
      <c r="V73" s="17">
        <f t="shared" si="6"/>
        <v>0</v>
      </c>
      <c r="W73" s="17">
        <f>SUM(W13:W20)</f>
        <v>0</v>
      </c>
      <c r="X73" s="17">
        <f>SUM(X13:X20)</f>
        <v>0</v>
      </c>
      <c r="Y73" s="17">
        <f>SUM(Y13:Y20)</f>
        <v>2</v>
      </c>
      <c r="Z73" s="17">
        <f>SUM(Z13:Z20)</f>
        <v>0</v>
      </c>
      <c r="AA73" s="17">
        <f>SUM(AA13:AA20)</f>
        <v>0</v>
      </c>
      <c r="AB73" s="17">
        <f t="shared" si="6"/>
        <v>0</v>
      </c>
      <c r="AC73" s="17">
        <f t="shared" si="6"/>
        <v>0</v>
      </c>
      <c r="AD73" s="17">
        <f t="shared" si="6"/>
        <v>0</v>
      </c>
      <c r="AE73" s="17">
        <f>SUM(AE13:AE20)</f>
        <v>0</v>
      </c>
      <c r="AF73" s="17">
        <f t="shared" si="6"/>
        <v>1</v>
      </c>
      <c r="AG73" s="17">
        <f>SUM(AG13:AG20)</f>
        <v>2</v>
      </c>
      <c r="AH73" s="17">
        <f t="shared" si="6"/>
        <v>17</v>
      </c>
      <c r="AI73" s="17">
        <f t="shared" si="6"/>
        <v>0</v>
      </c>
      <c r="AJ73" s="17">
        <f>SUM(AJ13:AJ20)</f>
        <v>1</v>
      </c>
      <c r="AK73" s="17">
        <f t="shared" si="6"/>
        <v>4</v>
      </c>
      <c r="AL73" s="17">
        <f>SUM(AL13:AL20)</f>
        <v>0</v>
      </c>
      <c r="AM73" s="17">
        <f>SUM(AM13:AM20)</f>
        <v>1</v>
      </c>
      <c r="AN73" s="17">
        <f>SUM(AN13:AN20)</f>
        <v>0</v>
      </c>
    </row>
    <row r="74" spans="1:40" ht="12.75">
      <c r="A74" s="19" t="s">
        <v>53</v>
      </c>
      <c r="B74" s="17">
        <f t="shared" si="2"/>
        <v>17</v>
      </c>
      <c r="C74" s="17">
        <f>SUM(C21:C24)</f>
        <v>0</v>
      </c>
      <c r="D74" s="17">
        <f aca="true" t="shared" si="7" ref="D74:AK74">SUM(D21:D24)</f>
        <v>0</v>
      </c>
      <c r="E74" s="17">
        <f t="shared" si="7"/>
        <v>1</v>
      </c>
      <c r="F74" s="17">
        <f>SUM(F21:F24)</f>
        <v>0</v>
      </c>
      <c r="G74" s="17">
        <f t="shared" si="7"/>
        <v>3</v>
      </c>
      <c r="H74" s="17">
        <f t="shared" si="7"/>
        <v>0</v>
      </c>
      <c r="I74" s="17">
        <f>SUM(I21:I24)</f>
        <v>0</v>
      </c>
      <c r="J74" s="17">
        <f t="shared" si="7"/>
        <v>0</v>
      </c>
      <c r="K74" s="17">
        <f t="shared" si="7"/>
        <v>0</v>
      </c>
      <c r="L74" s="17">
        <f t="shared" si="7"/>
        <v>0</v>
      </c>
      <c r="M74" s="17">
        <f t="shared" si="7"/>
        <v>0</v>
      </c>
      <c r="N74" s="17">
        <f t="shared" si="7"/>
        <v>3</v>
      </c>
      <c r="O74" s="17">
        <f t="shared" si="7"/>
        <v>0</v>
      </c>
      <c r="P74" s="17">
        <f t="shared" si="7"/>
        <v>0</v>
      </c>
      <c r="Q74" s="17">
        <f t="shared" si="7"/>
        <v>0</v>
      </c>
      <c r="R74" s="17">
        <f t="shared" si="7"/>
        <v>0</v>
      </c>
      <c r="S74" s="17">
        <f t="shared" si="7"/>
        <v>0</v>
      </c>
      <c r="T74" s="17">
        <f t="shared" si="7"/>
        <v>0</v>
      </c>
      <c r="U74" s="17">
        <f t="shared" si="7"/>
        <v>0</v>
      </c>
      <c r="V74" s="17">
        <f t="shared" si="7"/>
        <v>0</v>
      </c>
      <c r="W74" s="17">
        <f t="shared" si="7"/>
        <v>0</v>
      </c>
      <c r="X74" s="17">
        <f t="shared" si="7"/>
        <v>0</v>
      </c>
      <c r="Y74" s="17">
        <f t="shared" si="7"/>
        <v>0</v>
      </c>
      <c r="Z74" s="17">
        <f>SUM(Z21:Z24)</f>
        <v>0</v>
      </c>
      <c r="AA74" s="17">
        <f t="shared" si="7"/>
        <v>0</v>
      </c>
      <c r="AB74" s="106"/>
      <c r="AC74" s="17">
        <f t="shared" si="7"/>
        <v>0</v>
      </c>
      <c r="AD74" s="17">
        <f t="shared" si="7"/>
        <v>8</v>
      </c>
      <c r="AE74" s="17">
        <f>SUM(AE21:AE24)</f>
        <v>1</v>
      </c>
      <c r="AF74" s="17">
        <f t="shared" si="7"/>
        <v>0</v>
      </c>
      <c r="AG74" s="17">
        <f t="shared" si="7"/>
        <v>0</v>
      </c>
      <c r="AH74" s="17">
        <f t="shared" si="7"/>
        <v>0</v>
      </c>
      <c r="AI74" s="17">
        <f t="shared" si="7"/>
        <v>1</v>
      </c>
      <c r="AJ74" s="17">
        <f>SUM(AJ21:AJ24)</f>
        <v>0</v>
      </c>
      <c r="AK74" s="17">
        <f t="shared" si="7"/>
        <v>0</v>
      </c>
      <c r="AL74" s="17">
        <f>SUM(AL21:AL24)</f>
        <v>0</v>
      </c>
      <c r="AM74" s="17">
        <f>SUM(AM21:AM24)</f>
        <v>0</v>
      </c>
      <c r="AN74" s="17">
        <f>SUM(AN21:AN24)</f>
        <v>0</v>
      </c>
    </row>
    <row r="75" spans="1:40" ht="12.75">
      <c r="A75" s="19" t="s">
        <v>26</v>
      </c>
      <c r="B75" s="17">
        <f t="shared" si="2"/>
        <v>7</v>
      </c>
      <c r="C75" s="17">
        <f>C25</f>
        <v>0</v>
      </c>
      <c r="D75" s="17">
        <f aca="true" t="shared" si="8" ref="D75:AK75">D25</f>
        <v>0</v>
      </c>
      <c r="E75" s="17">
        <f t="shared" si="8"/>
        <v>0</v>
      </c>
      <c r="F75" s="17">
        <f>F25</f>
        <v>0</v>
      </c>
      <c r="G75" s="17">
        <f t="shared" si="8"/>
        <v>0</v>
      </c>
      <c r="H75" s="17">
        <f>H25</f>
        <v>0</v>
      </c>
      <c r="I75" s="17">
        <f>I25</f>
        <v>0</v>
      </c>
      <c r="J75" s="17">
        <f t="shared" si="8"/>
        <v>0</v>
      </c>
      <c r="K75" s="17">
        <f t="shared" si="8"/>
        <v>0</v>
      </c>
      <c r="L75" s="17">
        <f t="shared" si="8"/>
        <v>0</v>
      </c>
      <c r="M75" s="17">
        <f t="shared" si="8"/>
        <v>0</v>
      </c>
      <c r="N75" s="17">
        <f t="shared" si="8"/>
        <v>0</v>
      </c>
      <c r="O75" s="17">
        <f t="shared" si="8"/>
        <v>0</v>
      </c>
      <c r="P75" s="17">
        <f t="shared" si="8"/>
        <v>0</v>
      </c>
      <c r="Q75" s="17">
        <f t="shared" si="8"/>
        <v>0</v>
      </c>
      <c r="R75" s="17">
        <f>R25</f>
        <v>0</v>
      </c>
      <c r="S75" s="17">
        <f>S25</f>
        <v>0</v>
      </c>
      <c r="T75" s="17">
        <f>T25</f>
        <v>0</v>
      </c>
      <c r="U75" s="17">
        <f>U25</f>
        <v>0</v>
      </c>
      <c r="V75" s="17">
        <f t="shared" si="8"/>
        <v>0</v>
      </c>
      <c r="W75" s="17">
        <f>W25</f>
        <v>0</v>
      </c>
      <c r="X75" s="17">
        <f>X25</f>
        <v>0</v>
      </c>
      <c r="Y75" s="17">
        <f>Y25</f>
        <v>0</v>
      </c>
      <c r="Z75" s="17">
        <f>Z25</f>
        <v>0</v>
      </c>
      <c r="AA75" s="17">
        <f>AA25</f>
        <v>0</v>
      </c>
      <c r="AB75" s="17">
        <f t="shared" si="8"/>
        <v>0</v>
      </c>
      <c r="AC75" s="17">
        <f t="shared" si="8"/>
        <v>0</v>
      </c>
      <c r="AD75" s="17">
        <f t="shared" si="8"/>
        <v>0</v>
      </c>
      <c r="AE75" s="17">
        <f>AE25</f>
        <v>0</v>
      </c>
      <c r="AF75" s="17">
        <f t="shared" si="8"/>
        <v>1</v>
      </c>
      <c r="AG75" s="17">
        <f>AG25</f>
        <v>0</v>
      </c>
      <c r="AH75" s="17">
        <f t="shared" si="8"/>
        <v>2</v>
      </c>
      <c r="AI75" s="17">
        <f t="shared" si="8"/>
        <v>4</v>
      </c>
      <c r="AJ75" s="17">
        <f>AJ25</f>
        <v>0</v>
      </c>
      <c r="AK75" s="17">
        <f t="shared" si="8"/>
        <v>0</v>
      </c>
      <c r="AL75" s="17">
        <f>AL25</f>
        <v>0</v>
      </c>
      <c r="AM75" s="17">
        <f>AM25</f>
        <v>0</v>
      </c>
      <c r="AN75" s="17">
        <f>AN25</f>
        <v>0</v>
      </c>
    </row>
    <row r="76" spans="1:40" ht="12.75">
      <c r="A76" s="19" t="s">
        <v>54</v>
      </c>
      <c r="B76" s="17">
        <f t="shared" si="2"/>
        <v>21</v>
      </c>
      <c r="C76" s="17">
        <f>SUM(C26:C29)</f>
        <v>0</v>
      </c>
      <c r="D76" s="17">
        <f aca="true" t="shared" si="9" ref="D76:AK76">SUM(D26:D29)</f>
        <v>1</v>
      </c>
      <c r="E76" s="17">
        <f t="shared" si="9"/>
        <v>0</v>
      </c>
      <c r="F76" s="17">
        <f>SUM(F26:F29)</f>
        <v>0</v>
      </c>
      <c r="G76" s="17">
        <f t="shared" si="9"/>
        <v>2</v>
      </c>
      <c r="H76" s="17">
        <f>SUM(H26:H29)</f>
        <v>0</v>
      </c>
      <c r="I76" s="17">
        <f>SUM(I26:I29)</f>
        <v>0</v>
      </c>
      <c r="J76" s="17">
        <f t="shared" si="9"/>
        <v>0</v>
      </c>
      <c r="K76" s="17">
        <f t="shared" si="9"/>
        <v>0</v>
      </c>
      <c r="L76" s="17">
        <f t="shared" si="9"/>
        <v>0</v>
      </c>
      <c r="M76" s="17">
        <f t="shared" si="9"/>
        <v>0</v>
      </c>
      <c r="N76" s="17">
        <f t="shared" si="9"/>
        <v>7</v>
      </c>
      <c r="O76" s="17">
        <f t="shared" si="9"/>
        <v>0</v>
      </c>
      <c r="P76" s="17">
        <f t="shared" si="9"/>
        <v>1</v>
      </c>
      <c r="Q76" s="17">
        <f t="shared" si="9"/>
        <v>0</v>
      </c>
      <c r="R76" s="17">
        <f>SUM(R26:R29)</f>
        <v>0</v>
      </c>
      <c r="S76" s="17">
        <f>SUM(S26:S29)</f>
        <v>0</v>
      </c>
      <c r="T76" s="17">
        <f>SUM(T26:T29)</f>
        <v>0</v>
      </c>
      <c r="U76" s="17">
        <f>SUM(U26:U29)</f>
        <v>0</v>
      </c>
      <c r="V76" s="17">
        <f t="shared" si="9"/>
        <v>0</v>
      </c>
      <c r="W76" s="17">
        <f>SUM(W26:W29)</f>
        <v>0</v>
      </c>
      <c r="X76" s="17">
        <f>SUM(X26:X29)</f>
        <v>0</v>
      </c>
      <c r="Y76" s="17">
        <f>SUM(Y26:Y29)</f>
        <v>0</v>
      </c>
      <c r="Z76" s="17">
        <f>SUM(Z26:Z29)</f>
        <v>0</v>
      </c>
      <c r="AA76" s="17">
        <f>SUM(AA26:AA29)</f>
        <v>0</v>
      </c>
      <c r="AB76" s="17">
        <f t="shared" si="9"/>
        <v>0</v>
      </c>
      <c r="AC76" s="17">
        <f t="shared" si="9"/>
        <v>0</v>
      </c>
      <c r="AD76" s="17">
        <f t="shared" si="9"/>
        <v>0</v>
      </c>
      <c r="AE76" s="17">
        <f>SUM(AE26:AE29)</f>
        <v>0</v>
      </c>
      <c r="AF76" s="17">
        <f t="shared" si="9"/>
        <v>0</v>
      </c>
      <c r="AG76" s="17">
        <f>SUM(AG26:AG29)</f>
        <v>0</v>
      </c>
      <c r="AH76" s="17">
        <f t="shared" si="9"/>
        <v>9</v>
      </c>
      <c r="AI76" s="17">
        <f t="shared" si="9"/>
        <v>1</v>
      </c>
      <c r="AJ76" s="17">
        <f>SUM(AJ26:AJ29)</f>
        <v>0</v>
      </c>
      <c r="AK76" s="17">
        <f t="shared" si="9"/>
        <v>0</v>
      </c>
      <c r="AL76" s="17">
        <f>SUM(AL26:AL29)</f>
        <v>0</v>
      </c>
      <c r="AM76" s="17">
        <f>SUM(AM26:AM29)</f>
        <v>0</v>
      </c>
      <c r="AN76" s="17">
        <f>SUM(AN26:AN29)</f>
        <v>0</v>
      </c>
    </row>
    <row r="77" spans="1:40" ht="12.75">
      <c r="A77" s="19" t="s">
        <v>55</v>
      </c>
      <c r="B77" s="17">
        <f t="shared" si="2"/>
        <v>54</v>
      </c>
      <c r="C77" s="17">
        <f>SUM(C30:C34)</f>
        <v>0</v>
      </c>
      <c r="D77" s="17">
        <f aca="true" t="shared" si="10" ref="D77:AK77">SUM(D30:D34)</f>
        <v>0</v>
      </c>
      <c r="E77" s="17">
        <f t="shared" si="10"/>
        <v>1</v>
      </c>
      <c r="F77" s="17">
        <f>SUM(F30:F34)</f>
        <v>1</v>
      </c>
      <c r="G77" s="17">
        <f t="shared" si="10"/>
        <v>1</v>
      </c>
      <c r="H77" s="17">
        <f>SUM(H30:H34)</f>
        <v>4</v>
      </c>
      <c r="I77" s="17">
        <f>SUM(I30:I34)</f>
        <v>1</v>
      </c>
      <c r="J77" s="17">
        <f t="shared" si="10"/>
        <v>2</v>
      </c>
      <c r="K77" s="17">
        <f t="shared" si="10"/>
        <v>0</v>
      </c>
      <c r="L77" s="17">
        <f t="shared" si="10"/>
        <v>0</v>
      </c>
      <c r="M77" s="17">
        <f t="shared" si="10"/>
        <v>21</v>
      </c>
      <c r="N77" s="17">
        <f t="shared" si="10"/>
        <v>3</v>
      </c>
      <c r="O77" s="17">
        <f t="shared" si="10"/>
        <v>2</v>
      </c>
      <c r="P77" s="17">
        <f t="shared" si="10"/>
        <v>0</v>
      </c>
      <c r="Q77" s="17">
        <f t="shared" si="10"/>
        <v>0</v>
      </c>
      <c r="R77" s="17">
        <f>SUM(R30:R34)</f>
        <v>0</v>
      </c>
      <c r="S77" s="17">
        <f>SUM(S30:S34)</f>
        <v>0</v>
      </c>
      <c r="T77" s="17">
        <f>SUM(T30:T34)</f>
        <v>0</v>
      </c>
      <c r="U77" s="17">
        <f>SUM(U30:U34)</f>
        <v>0</v>
      </c>
      <c r="V77" s="21">
        <f t="shared" si="10"/>
        <v>0</v>
      </c>
      <c r="W77" s="20">
        <f>SUM(W30:W34)</f>
        <v>0</v>
      </c>
      <c r="X77" s="17">
        <f>SUM(X30:X34)</f>
        <v>0</v>
      </c>
      <c r="Y77" s="17">
        <f>SUM(Y30:Y34)</f>
        <v>0</v>
      </c>
      <c r="Z77" s="17">
        <f>SUM(Z30:Z34)</f>
        <v>5</v>
      </c>
      <c r="AA77" s="17">
        <f>SUM(AA30:AA34)</f>
        <v>0</v>
      </c>
      <c r="AB77" s="17">
        <f t="shared" si="10"/>
        <v>12</v>
      </c>
      <c r="AC77" s="17">
        <f t="shared" si="10"/>
        <v>0</v>
      </c>
      <c r="AD77" s="17">
        <f t="shared" si="10"/>
        <v>0</v>
      </c>
      <c r="AE77" s="17">
        <f>SUM(AE30:AE34)</f>
        <v>0</v>
      </c>
      <c r="AF77" s="17">
        <f t="shared" si="10"/>
        <v>0</v>
      </c>
      <c r="AG77" s="17">
        <f>SUM(AG30:AG34)</f>
        <v>0</v>
      </c>
      <c r="AH77" s="17">
        <f t="shared" si="10"/>
        <v>0</v>
      </c>
      <c r="AI77" s="17">
        <f t="shared" si="10"/>
        <v>1</v>
      </c>
      <c r="AJ77" s="17">
        <f>SUM(AJ30:AJ34)</f>
        <v>0</v>
      </c>
      <c r="AK77" s="17">
        <f t="shared" si="10"/>
        <v>0</v>
      </c>
      <c r="AL77" s="17">
        <f>SUM(AL30:AL34)</f>
        <v>0</v>
      </c>
      <c r="AM77" s="17">
        <f>SUM(AM30:AM34)</f>
        <v>0</v>
      </c>
      <c r="AN77" s="17">
        <f>SUM(AN30:AN34)</f>
        <v>0</v>
      </c>
    </row>
    <row r="78" spans="1:40" ht="12.75">
      <c r="A78" s="19" t="s">
        <v>56</v>
      </c>
      <c r="B78" s="17">
        <f t="shared" si="2"/>
        <v>7</v>
      </c>
      <c r="C78" s="17">
        <f>+C35</f>
        <v>0</v>
      </c>
      <c r="D78" s="17">
        <f aca="true" t="shared" si="11" ref="D78:AK78">+D35</f>
        <v>0</v>
      </c>
      <c r="E78" s="17">
        <f t="shared" si="11"/>
        <v>0</v>
      </c>
      <c r="F78" s="17">
        <f>+F35</f>
        <v>0</v>
      </c>
      <c r="G78" s="17">
        <f t="shared" si="11"/>
        <v>0</v>
      </c>
      <c r="H78" s="17">
        <f t="shared" si="11"/>
        <v>0</v>
      </c>
      <c r="I78" s="17">
        <f>+I35</f>
        <v>0</v>
      </c>
      <c r="J78" s="17">
        <f t="shared" si="11"/>
        <v>0</v>
      </c>
      <c r="K78" s="17">
        <f t="shared" si="11"/>
        <v>0</v>
      </c>
      <c r="L78" s="17">
        <f t="shared" si="11"/>
        <v>0</v>
      </c>
      <c r="M78" s="17">
        <f t="shared" si="11"/>
        <v>0</v>
      </c>
      <c r="N78" s="17">
        <f t="shared" si="11"/>
        <v>0</v>
      </c>
      <c r="O78" s="17">
        <f>+O35</f>
        <v>0</v>
      </c>
      <c r="P78" s="17">
        <f t="shared" si="11"/>
        <v>0</v>
      </c>
      <c r="Q78" s="17">
        <f t="shared" si="11"/>
        <v>0</v>
      </c>
      <c r="R78" s="17">
        <f t="shared" si="11"/>
        <v>0</v>
      </c>
      <c r="S78" s="17">
        <f t="shared" si="11"/>
        <v>0</v>
      </c>
      <c r="T78" s="17">
        <f t="shared" si="11"/>
        <v>0</v>
      </c>
      <c r="U78" s="17">
        <f t="shared" si="11"/>
        <v>0</v>
      </c>
      <c r="V78" s="17">
        <f t="shared" si="11"/>
        <v>3</v>
      </c>
      <c r="W78" s="17">
        <f t="shared" si="11"/>
        <v>0</v>
      </c>
      <c r="X78" s="17">
        <f t="shared" si="11"/>
        <v>0</v>
      </c>
      <c r="Y78" s="17">
        <f t="shared" si="11"/>
        <v>0</v>
      </c>
      <c r="Z78" s="17">
        <f>+Z35</f>
        <v>0</v>
      </c>
      <c r="AA78" s="17">
        <f t="shared" si="11"/>
        <v>0</v>
      </c>
      <c r="AB78" s="106">
        <f t="shared" si="11"/>
        <v>0</v>
      </c>
      <c r="AC78" s="17">
        <f t="shared" si="11"/>
        <v>1</v>
      </c>
      <c r="AD78" s="17">
        <f t="shared" si="11"/>
        <v>0</v>
      </c>
      <c r="AE78" s="17">
        <f>+AE35</f>
        <v>0</v>
      </c>
      <c r="AF78" s="17">
        <f t="shared" si="11"/>
        <v>0</v>
      </c>
      <c r="AG78" s="17">
        <f t="shared" si="11"/>
        <v>0</v>
      </c>
      <c r="AH78" s="17">
        <f t="shared" si="11"/>
        <v>3</v>
      </c>
      <c r="AI78" s="17">
        <f t="shared" si="11"/>
        <v>0</v>
      </c>
      <c r="AJ78" s="17">
        <f>+AJ35</f>
        <v>0</v>
      </c>
      <c r="AK78" s="17">
        <f t="shared" si="11"/>
        <v>0</v>
      </c>
      <c r="AL78" s="17">
        <f>+AL35</f>
        <v>0</v>
      </c>
      <c r="AM78" s="17">
        <f>+AM35</f>
        <v>0</v>
      </c>
      <c r="AN78" s="17">
        <f>+AN35</f>
        <v>0</v>
      </c>
    </row>
    <row r="79" spans="1:40" ht="12.75">
      <c r="A79" s="19" t="s">
        <v>34</v>
      </c>
      <c r="B79" s="17">
        <f t="shared" si="2"/>
        <v>37</v>
      </c>
      <c r="C79" s="17">
        <f>SUM(C36:C39)</f>
        <v>0</v>
      </c>
      <c r="D79" s="17">
        <f aca="true" t="shared" si="12" ref="D79:AK79">SUM(D36:D39)</f>
        <v>0</v>
      </c>
      <c r="E79" s="17">
        <f t="shared" si="12"/>
        <v>1</v>
      </c>
      <c r="F79" s="17">
        <f>SUM(F36:F39)</f>
        <v>0</v>
      </c>
      <c r="G79" s="17">
        <f t="shared" si="12"/>
        <v>9</v>
      </c>
      <c r="H79" s="17">
        <f t="shared" si="12"/>
        <v>0</v>
      </c>
      <c r="I79" s="17">
        <f>SUM(I36:I39)</f>
        <v>0</v>
      </c>
      <c r="J79" s="17">
        <f t="shared" si="12"/>
        <v>0</v>
      </c>
      <c r="K79" s="17">
        <f t="shared" si="12"/>
        <v>1</v>
      </c>
      <c r="L79" s="17">
        <f t="shared" si="12"/>
        <v>0</v>
      </c>
      <c r="M79" s="17">
        <f t="shared" si="12"/>
        <v>0</v>
      </c>
      <c r="N79" s="17">
        <f t="shared" si="12"/>
        <v>12</v>
      </c>
      <c r="O79" s="17">
        <f>SUM(O36:O39)</f>
        <v>0</v>
      </c>
      <c r="P79" s="17">
        <f t="shared" si="12"/>
        <v>4</v>
      </c>
      <c r="Q79" s="17">
        <f t="shared" si="12"/>
        <v>0</v>
      </c>
      <c r="R79" s="17">
        <f t="shared" si="12"/>
        <v>0</v>
      </c>
      <c r="S79" s="17">
        <f t="shared" si="12"/>
        <v>0</v>
      </c>
      <c r="T79" s="17">
        <f t="shared" si="12"/>
        <v>1</v>
      </c>
      <c r="U79" s="17">
        <f t="shared" si="12"/>
        <v>0</v>
      </c>
      <c r="V79" s="17">
        <f t="shared" si="12"/>
        <v>0</v>
      </c>
      <c r="W79" s="17">
        <f t="shared" si="12"/>
        <v>0</v>
      </c>
      <c r="X79" s="17">
        <f t="shared" si="12"/>
        <v>0</v>
      </c>
      <c r="Y79" s="17">
        <f t="shared" si="12"/>
        <v>0</v>
      </c>
      <c r="Z79" s="17">
        <f>SUM(Z36:Z39)</f>
        <v>0</v>
      </c>
      <c r="AA79" s="17">
        <f t="shared" si="12"/>
        <v>0</v>
      </c>
      <c r="AB79" s="17">
        <f t="shared" si="12"/>
        <v>0</v>
      </c>
      <c r="AC79" s="17">
        <f t="shared" si="12"/>
        <v>0</v>
      </c>
      <c r="AD79" s="17">
        <f t="shared" si="12"/>
        <v>0</v>
      </c>
      <c r="AE79" s="17">
        <f>SUM(AE36:AE39)</f>
        <v>0</v>
      </c>
      <c r="AF79" s="17">
        <f t="shared" si="12"/>
        <v>0</v>
      </c>
      <c r="AG79" s="17">
        <f t="shared" si="12"/>
        <v>0</v>
      </c>
      <c r="AH79" s="17">
        <f t="shared" si="12"/>
        <v>9</v>
      </c>
      <c r="AI79" s="17">
        <f t="shared" si="12"/>
        <v>0</v>
      </c>
      <c r="AJ79" s="17">
        <f>SUM(AJ36:AJ39)</f>
        <v>0</v>
      </c>
      <c r="AK79" s="17">
        <f t="shared" si="12"/>
        <v>0</v>
      </c>
      <c r="AL79" s="17">
        <f>SUM(AL36:AL39)</f>
        <v>0</v>
      </c>
      <c r="AM79" s="17">
        <f>SUM(AM36:AM39)</f>
        <v>0</v>
      </c>
      <c r="AN79" s="17">
        <f>SUM(AN36:AN39)</f>
        <v>0</v>
      </c>
    </row>
    <row r="80" spans="1:40" ht="12.75">
      <c r="A80" s="19" t="s">
        <v>36</v>
      </c>
      <c r="B80" s="17">
        <f t="shared" si="2"/>
        <v>20</v>
      </c>
      <c r="C80" s="17">
        <f>SUM(C40:C42)</f>
        <v>0</v>
      </c>
      <c r="D80" s="17">
        <f aca="true" t="shared" si="13" ref="D80:AN80">SUM(D40:D42)</f>
        <v>0</v>
      </c>
      <c r="E80" s="17">
        <f t="shared" si="13"/>
        <v>0</v>
      </c>
      <c r="F80" s="17">
        <f>SUM(F40:F42)</f>
        <v>0</v>
      </c>
      <c r="G80" s="17">
        <f t="shared" si="13"/>
        <v>5</v>
      </c>
      <c r="H80" s="17">
        <f t="shared" si="13"/>
        <v>0</v>
      </c>
      <c r="I80" s="17">
        <f>SUM(I40:I42)</f>
        <v>0</v>
      </c>
      <c r="J80" s="17">
        <f t="shared" si="13"/>
        <v>0</v>
      </c>
      <c r="K80" s="17">
        <f t="shared" si="13"/>
        <v>0</v>
      </c>
      <c r="L80" s="17">
        <f t="shared" si="13"/>
        <v>0</v>
      </c>
      <c r="M80" s="17">
        <f t="shared" si="13"/>
        <v>0</v>
      </c>
      <c r="N80" s="17">
        <f t="shared" si="13"/>
        <v>5</v>
      </c>
      <c r="O80" s="17">
        <f t="shared" si="13"/>
        <v>0</v>
      </c>
      <c r="P80" s="17">
        <f t="shared" si="13"/>
        <v>4</v>
      </c>
      <c r="Q80" s="17">
        <f t="shared" si="13"/>
        <v>0</v>
      </c>
      <c r="R80" s="17">
        <f t="shared" si="13"/>
        <v>0</v>
      </c>
      <c r="S80" s="17">
        <f t="shared" si="13"/>
        <v>0</v>
      </c>
      <c r="T80" s="17">
        <f t="shared" si="13"/>
        <v>0</v>
      </c>
      <c r="U80" s="17">
        <f t="shared" si="13"/>
        <v>0</v>
      </c>
      <c r="V80" s="17">
        <f t="shared" si="13"/>
        <v>2</v>
      </c>
      <c r="W80" s="17">
        <f t="shared" si="13"/>
        <v>0</v>
      </c>
      <c r="X80" s="17">
        <f t="shared" si="13"/>
        <v>0</v>
      </c>
      <c r="Y80" s="17">
        <f t="shared" si="13"/>
        <v>0</v>
      </c>
      <c r="Z80" s="17">
        <f>SUM(Z40:Z42)</f>
        <v>0</v>
      </c>
      <c r="AA80" s="17">
        <f t="shared" si="13"/>
        <v>0</v>
      </c>
      <c r="AB80" s="17">
        <f t="shared" si="13"/>
        <v>0</v>
      </c>
      <c r="AC80" s="17">
        <f t="shared" si="13"/>
        <v>0</v>
      </c>
      <c r="AD80" s="17">
        <f t="shared" si="13"/>
        <v>0</v>
      </c>
      <c r="AE80" s="17">
        <f>SUM(AE40:AE42)</f>
        <v>0</v>
      </c>
      <c r="AF80" s="17">
        <f t="shared" si="13"/>
        <v>1</v>
      </c>
      <c r="AG80" s="17">
        <f t="shared" si="13"/>
        <v>1</v>
      </c>
      <c r="AH80" s="17">
        <f t="shared" si="13"/>
        <v>2</v>
      </c>
      <c r="AI80" s="17">
        <f t="shared" si="13"/>
        <v>0</v>
      </c>
      <c r="AJ80" s="17">
        <f>SUM(AJ40:AJ42)</f>
        <v>0</v>
      </c>
      <c r="AK80" s="17">
        <f t="shared" si="13"/>
        <v>0</v>
      </c>
      <c r="AL80" s="17">
        <f>SUM(AL40:AL42)</f>
        <v>0</v>
      </c>
      <c r="AM80" s="17">
        <f t="shared" si="13"/>
        <v>0</v>
      </c>
      <c r="AN80" s="17">
        <f t="shared" si="13"/>
        <v>0</v>
      </c>
    </row>
    <row r="81" spans="1:40" ht="12.75">
      <c r="A81" s="19" t="s">
        <v>57</v>
      </c>
      <c r="B81" s="17">
        <f t="shared" si="2"/>
        <v>55</v>
      </c>
      <c r="C81" s="17">
        <f>SUM(C43:C48)</f>
        <v>0</v>
      </c>
      <c r="D81" s="17">
        <f aca="true" t="shared" si="14" ref="D81:AK81">SUM(D43:D48)</f>
        <v>0</v>
      </c>
      <c r="E81" s="17">
        <f t="shared" si="14"/>
        <v>1</v>
      </c>
      <c r="F81" s="17">
        <f>SUM(F43:F48)</f>
        <v>0</v>
      </c>
      <c r="G81" s="17">
        <f t="shared" si="14"/>
        <v>13</v>
      </c>
      <c r="H81" s="17">
        <f t="shared" si="14"/>
        <v>0</v>
      </c>
      <c r="I81" s="17">
        <f>SUM(I43:I48)</f>
        <v>0</v>
      </c>
      <c r="J81" s="17">
        <f t="shared" si="14"/>
        <v>0</v>
      </c>
      <c r="K81" s="17">
        <f t="shared" si="14"/>
        <v>0</v>
      </c>
      <c r="L81" s="17">
        <f t="shared" si="14"/>
        <v>0</v>
      </c>
      <c r="M81" s="17">
        <f t="shared" si="14"/>
        <v>0</v>
      </c>
      <c r="N81" s="17">
        <f t="shared" si="14"/>
        <v>10</v>
      </c>
      <c r="O81" s="17">
        <f t="shared" si="14"/>
        <v>0</v>
      </c>
      <c r="P81" s="17">
        <f t="shared" si="14"/>
        <v>2</v>
      </c>
      <c r="Q81" s="17">
        <f t="shared" si="14"/>
        <v>0</v>
      </c>
      <c r="R81" s="17">
        <f t="shared" si="14"/>
        <v>0</v>
      </c>
      <c r="S81" s="17">
        <f t="shared" si="14"/>
        <v>0</v>
      </c>
      <c r="T81" s="17">
        <f t="shared" si="14"/>
        <v>0</v>
      </c>
      <c r="U81" s="17">
        <f t="shared" si="14"/>
        <v>1</v>
      </c>
      <c r="V81" s="17">
        <f t="shared" si="14"/>
        <v>1</v>
      </c>
      <c r="W81" s="17">
        <f t="shared" si="14"/>
        <v>0</v>
      </c>
      <c r="X81" s="17">
        <f t="shared" si="14"/>
        <v>0</v>
      </c>
      <c r="Y81" s="17">
        <f t="shared" si="14"/>
        <v>0</v>
      </c>
      <c r="Z81" s="17">
        <f>SUM(Z43:Z48)</f>
        <v>0</v>
      </c>
      <c r="AA81" s="17">
        <f t="shared" si="14"/>
        <v>0</v>
      </c>
      <c r="AB81" s="17">
        <f t="shared" si="14"/>
        <v>0</v>
      </c>
      <c r="AC81" s="17">
        <f t="shared" si="14"/>
        <v>0</v>
      </c>
      <c r="AD81" s="17">
        <f t="shared" si="14"/>
        <v>0</v>
      </c>
      <c r="AE81" s="17">
        <f>SUM(AE43:AE48)</f>
        <v>0</v>
      </c>
      <c r="AF81" s="17">
        <f t="shared" si="14"/>
        <v>1</v>
      </c>
      <c r="AG81" s="17">
        <f t="shared" si="14"/>
        <v>2</v>
      </c>
      <c r="AH81" s="17">
        <f t="shared" si="14"/>
        <v>20</v>
      </c>
      <c r="AI81" s="17">
        <f t="shared" si="14"/>
        <v>1</v>
      </c>
      <c r="AJ81" s="17">
        <f>SUM(AJ43:AJ48)</f>
        <v>0</v>
      </c>
      <c r="AK81" s="17">
        <f t="shared" si="14"/>
        <v>1</v>
      </c>
      <c r="AL81" s="17">
        <f>SUM(AL43:AL48)</f>
        <v>2</v>
      </c>
      <c r="AM81" s="17">
        <f>SUM(AM43:AM48)</f>
        <v>0</v>
      </c>
      <c r="AN81" s="17">
        <f>SUM(AN43:AN48)</f>
        <v>0</v>
      </c>
    </row>
    <row r="82" spans="1:40" ht="12.75">
      <c r="A82" s="19" t="s">
        <v>58</v>
      </c>
      <c r="B82" s="17">
        <f t="shared" si="2"/>
        <v>23</v>
      </c>
      <c r="C82" s="17">
        <f>+C49+C50</f>
        <v>0</v>
      </c>
      <c r="D82" s="17">
        <f aca="true" t="shared" si="15" ref="D82:AK82">+D49+D50</f>
        <v>0</v>
      </c>
      <c r="E82" s="17">
        <f t="shared" si="15"/>
        <v>1</v>
      </c>
      <c r="F82" s="17">
        <f>+F49+F50</f>
        <v>0</v>
      </c>
      <c r="G82" s="17">
        <f t="shared" si="15"/>
        <v>9</v>
      </c>
      <c r="H82" s="17">
        <f t="shared" si="15"/>
        <v>0</v>
      </c>
      <c r="I82" s="17">
        <f>+I49+I50</f>
        <v>0</v>
      </c>
      <c r="J82" s="17">
        <f t="shared" si="15"/>
        <v>0</v>
      </c>
      <c r="K82" s="17">
        <f t="shared" si="15"/>
        <v>0</v>
      </c>
      <c r="L82" s="17">
        <f t="shared" si="15"/>
        <v>0</v>
      </c>
      <c r="M82" s="17">
        <f t="shared" si="15"/>
        <v>0</v>
      </c>
      <c r="N82" s="17">
        <f t="shared" si="15"/>
        <v>5</v>
      </c>
      <c r="O82" s="17">
        <f>+O49+O50</f>
        <v>0</v>
      </c>
      <c r="P82" s="17">
        <f t="shared" si="15"/>
        <v>3</v>
      </c>
      <c r="Q82" s="17">
        <f t="shared" si="15"/>
        <v>0</v>
      </c>
      <c r="R82" s="17">
        <f t="shared" si="15"/>
        <v>0</v>
      </c>
      <c r="S82" s="17">
        <f t="shared" si="15"/>
        <v>0</v>
      </c>
      <c r="T82" s="17">
        <f t="shared" si="15"/>
        <v>1</v>
      </c>
      <c r="U82" s="17">
        <f t="shared" si="15"/>
        <v>1</v>
      </c>
      <c r="V82" s="17">
        <f t="shared" si="15"/>
        <v>2</v>
      </c>
      <c r="W82" s="17">
        <f t="shared" si="15"/>
        <v>0</v>
      </c>
      <c r="X82" s="17">
        <f t="shared" si="15"/>
        <v>0</v>
      </c>
      <c r="Y82" s="17">
        <f t="shared" si="15"/>
        <v>0</v>
      </c>
      <c r="Z82" s="17">
        <f>+Z49+Z50</f>
        <v>0</v>
      </c>
      <c r="AA82" s="17">
        <f t="shared" si="15"/>
        <v>0</v>
      </c>
      <c r="AB82" s="17">
        <f t="shared" si="15"/>
        <v>0</v>
      </c>
      <c r="AC82" s="17">
        <f t="shared" si="15"/>
        <v>0</v>
      </c>
      <c r="AD82" s="17">
        <f t="shared" si="15"/>
        <v>0</v>
      </c>
      <c r="AE82" s="17">
        <f>+AE49+AE50</f>
        <v>0</v>
      </c>
      <c r="AF82" s="17">
        <f t="shared" si="15"/>
        <v>0</v>
      </c>
      <c r="AG82" s="17">
        <f t="shared" si="15"/>
        <v>0</v>
      </c>
      <c r="AH82" s="17">
        <f t="shared" si="15"/>
        <v>1</v>
      </c>
      <c r="AI82" s="17">
        <f t="shared" si="15"/>
        <v>0</v>
      </c>
      <c r="AJ82" s="17">
        <f>+AJ49+AJ50</f>
        <v>0</v>
      </c>
      <c r="AK82" s="17">
        <f t="shared" si="15"/>
        <v>0</v>
      </c>
      <c r="AL82" s="17">
        <f>+AL49+AL50</f>
        <v>0</v>
      </c>
      <c r="AM82" s="17">
        <f>+AM49+AM50</f>
        <v>0</v>
      </c>
      <c r="AN82" s="17">
        <f>+AN49+AN50</f>
        <v>0</v>
      </c>
    </row>
    <row r="83" spans="1:40" ht="12.75">
      <c r="A83" s="19" t="s">
        <v>59</v>
      </c>
      <c r="B83" s="17">
        <f t="shared" si="2"/>
        <v>91</v>
      </c>
      <c r="C83" s="17">
        <f>SUM(C51:C60)</f>
        <v>1</v>
      </c>
      <c r="D83" s="17">
        <f aca="true" t="shared" si="16" ref="D83:AN83">SUM(D51:D60)</f>
        <v>0</v>
      </c>
      <c r="E83" s="17">
        <f t="shared" si="16"/>
        <v>7</v>
      </c>
      <c r="F83" s="17">
        <f>SUM(F51:F60)</f>
        <v>0</v>
      </c>
      <c r="G83" s="17">
        <f t="shared" si="16"/>
        <v>35</v>
      </c>
      <c r="H83" s="17">
        <f t="shared" si="16"/>
        <v>0</v>
      </c>
      <c r="I83" s="17">
        <f>SUM(I51:I60)</f>
        <v>0</v>
      </c>
      <c r="J83" s="17">
        <f t="shared" si="16"/>
        <v>0</v>
      </c>
      <c r="K83" s="17">
        <f t="shared" si="16"/>
        <v>0</v>
      </c>
      <c r="L83" s="17">
        <f t="shared" si="16"/>
        <v>1</v>
      </c>
      <c r="M83" s="17">
        <f t="shared" si="16"/>
        <v>0</v>
      </c>
      <c r="N83" s="17">
        <f t="shared" si="16"/>
        <v>15</v>
      </c>
      <c r="O83" s="17">
        <f t="shared" si="16"/>
        <v>0</v>
      </c>
      <c r="P83" s="17">
        <f t="shared" si="16"/>
        <v>14</v>
      </c>
      <c r="Q83" s="17">
        <f t="shared" si="16"/>
        <v>0</v>
      </c>
      <c r="R83" s="17">
        <f t="shared" si="16"/>
        <v>0</v>
      </c>
      <c r="S83" s="17">
        <f t="shared" si="16"/>
        <v>0</v>
      </c>
      <c r="T83" s="17">
        <f t="shared" si="16"/>
        <v>0</v>
      </c>
      <c r="U83" s="17">
        <f t="shared" si="16"/>
        <v>0</v>
      </c>
      <c r="V83" s="17">
        <f t="shared" si="16"/>
        <v>2</v>
      </c>
      <c r="W83" s="17">
        <f t="shared" si="16"/>
        <v>0</v>
      </c>
      <c r="X83" s="17">
        <f t="shared" si="16"/>
        <v>6</v>
      </c>
      <c r="Y83" s="17">
        <f t="shared" si="16"/>
        <v>0</v>
      </c>
      <c r="Z83" s="17">
        <f>SUM(Z51:Z60)</f>
        <v>0</v>
      </c>
      <c r="AA83" s="17">
        <f t="shared" si="16"/>
        <v>0</v>
      </c>
      <c r="AB83" s="17">
        <f t="shared" si="16"/>
        <v>0</v>
      </c>
      <c r="AC83" s="17">
        <f t="shared" si="16"/>
        <v>0</v>
      </c>
      <c r="AD83" s="17">
        <f t="shared" si="16"/>
        <v>0</v>
      </c>
      <c r="AE83" s="17">
        <f>SUM(AE51:AE60)</f>
        <v>0</v>
      </c>
      <c r="AF83" s="17">
        <v>1</v>
      </c>
      <c r="AG83" s="17">
        <f t="shared" si="16"/>
        <v>1</v>
      </c>
      <c r="AH83" s="17">
        <f t="shared" si="16"/>
        <v>6</v>
      </c>
      <c r="AI83" s="17">
        <f t="shared" si="16"/>
        <v>1</v>
      </c>
      <c r="AJ83" s="17">
        <f>SUM(AJ51:AJ60)</f>
        <v>0</v>
      </c>
      <c r="AK83" s="17">
        <f t="shared" si="16"/>
        <v>1</v>
      </c>
      <c r="AL83" s="17">
        <f>SUM(AL51:AL60)</f>
        <v>0</v>
      </c>
      <c r="AM83" s="17">
        <f t="shared" si="16"/>
        <v>0</v>
      </c>
      <c r="AN83" s="17">
        <f t="shared" si="16"/>
        <v>0</v>
      </c>
    </row>
    <row r="84" spans="1:40" ht="12.75">
      <c r="A84" s="19" t="s">
        <v>87</v>
      </c>
      <c r="B84" s="17">
        <f t="shared" si="2"/>
        <v>2</v>
      </c>
      <c r="C84" s="17">
        <f>+C61+C62</f>
        <v>0</v>
      </c>
      <c r="D84" s="17">
        <f aca="true" t="shared" si="17" ref="D84:AN84">+D61+D62</f>
        <v>0</v>
      </c>
      <c r="E84" s="17">
        <f t="shared" si="17"/>
        <v>0</v>
      </c>
      <c r="F84" s="17">
        <f>+F61+F62</f>
        <v>0</v>
      </c>
      <c r="G84" s="17">
        <f t="shared" si="17"/>
        <v>1</v>
      </c>
      <c r="H84" s="17">
        <f t="shared" si="17"/>
        <v>0</v>
      </c>
      <c r="I84" s="17">
        <f>+I61+I62</f>
        <v>0</v>
      </c>
      <c r="J84" s="17">
        <f t="shared" si="17"/>
        <v>0</v>
      </c>
      <c r="K84" s="17">
        <f t="shared" si="17"/>
        <v>0</v>
      </c>
      <c r="L84" s="17">
        <f t="shared" si="17"/>
        <v>0</v>
      </c>
      <c r="M84" s="17">
        <f t="shared" si="17"/>
        <v>0</v>
      </c>
      <c r="N84" s="17">
        <f t="shared" si="17"/>
        <v>0</v>
      </c>
      <c r="O84" s="17">
        <f t="shared" si="17"/>
        <v>0</v>
      </c>
      <c r="P84" s="17">
        <f t="shared" si="17"/>
        <v>1</v>
      </c>
      <c r="Q84" s="17">
        <f t="shared" si="17"/>
        <v>0</v>
      </c>
      <c r="R84" s="17">
        <f t="shared" si="17"/>
        <v>0</v>
      </c>
      <c r="S84" s="17">
        <f t="shared" si="17"/>
        <v>0</v>
      </c>
      <c r="T84" s="17">
        <f t="shared" si="17"/>
        <v>0</v>
      </c>
      <c r="U84" s="17">
        <f t="shared" si="17"/>
        <v>0</v>
      </c>
      <c r="V84" s="17">
        <f t="shared" si="17"/>
        <v>0</v>
      </c>
      <c r="W84" s="17">
        <f t="shared" si="17"/>
        <v>0</v>
      </c>
      <c r="X84" s="17">
        <f t="shared" si="17"/>
        <v>0</v>
      </c>
      <c r="Y84" s="17">
        <f t="shared" si="17"/>
        <v>0</v>
      </c>
      <c r="Z84" s="17">
        <f>+Z61+Z62</f>
        <v>0</v>
      </c>
      <c r="AA84" s="17">
        <f t="shared" si="17"/>
        <v>0</v>
      </c>
      <c r="AB84" s="17">
        <f t="shared" si="17"/>
        <v>0</v>
      </c>
      <c r="AC84" s="17">
        <f t="shared" si="17"/>
        <v>0</v>
      </c>
      <c r="AD84" s="17">
        <f t="shared" si="17"/>
        <v>0</v>
      </c>
      <c r="AE84" s="17">
        <f>+AE61+AE62</f>
        <v>0</v>
      </c>
      <c r="AF84" s="17">
        <f t="shared" si="17"/>
        <v>0</v>
      </c>
      <c r="AG84" s="17">
        <f t="shared" si="17"/>
        <v>0</v>
      </c>
      <c r="AH84" s="17">
        <f t="shared" si="17"/>
        <v>0</v>
      </c>
      <c r="AI84" s="17">
        <f t="shared" si="17"/>
        <v>0</v>
      </c>
      <c r="AJ84" s="17">
        <f>+AJ61+AJ62</f>
        <v>0</v>
      </c>
      <c r="AK84" s="17">
        <f t="shared" si="17"/>
        <v>0</v>
      </c>
      <c r="AL84" s="17">
        <f>+AL61+AL62</f>
        <v>0</v>
      </c>
      <c r="AM84" s="17">
        <f t="shared" si="17"/>
        <v>0</v>
      </c>
      <c r="AN84" s="17">
        <f t="shared" si="17"/>
        <v>0</v>
      </c>
    </row>
    <row r="85" spans="1:40" ht="12.75">
      <c r="A85" s="19" t="s">
        <v>49</v>
      </c>
      <c r="B85" s="17">
        <f t="shared" si="2"/>
        <v>11</v>
      </c>
      <c r="C85" s="17">
        <f>+C63+C64</f>
        <v>0</v>
      </c>
      <c r="D85" s="17">
        <f aca="true" t="shared" si="18" ref="D85:AN85">+D63+D64</f>
        <v>0</v>
      </c>
      <c r="E85" s="17">
        <f t="shared" si="18"/>
        <v>2</v>
      </c>
      <c r="F85" s="17">
        <f>+F63+F64</f>
        <v>0</v>
      </c>
      <c r="G85" s="17">
        <f t="shared" si="18"/>
        <v>3</v>
      </c>
      <c r="H85" s="17">
        <f t="shared" si="18"/>
        <v>0</v>
      </c>
      <c r="I85" s="17">
        <f>+I63+I64</f>
        <v>0</v>
      </c>
      <c r="J85" s="17">
        <f t="shared" si="18"/>
        <v>0</v>
      </c>
      <c r="K85" s="17">
        <f t="shared" si="18"/>
        <v>0</v>
      </c>
      <c r="L85" s="17">
        <f t="shared" si="18"/>
        <v>1</v>
      </c>
      <c r="M85" s="17">
        <f t="shared" si="18"/>
        <v>0</v>
      </c>
      <c r="N85" s="17">
        <f t="shared" si="18"/>
        <v>2</v>
      </c>
      <c r="O85" s="17">
        <f t="shared" si="18"/>
        <v>0</v>
      </c>
      <c r="P85" s="17">
        <f t="shared" si="18"/>
        <v>0</v>
      </c>
      <c r="Q85" s="17">
        <f t="shared" si="18"/>
        <v>0</v>
      </c>
      <c r="R85" s="17">
        <f t="shared" si="18"/>
        <v>0</v>
      </c>
      <c r="S85" s="17">
        <f t="shared" si="18"/>
        <v>0</v>
      </c>
      <c r="T85" s="17">
        <f t="shared" si="18"/>
        <v>0</v>
      </c>
      <c r="U85" s="17">
        <f t="shared" si="18"/>
        <v>1</v>
      </c>
      <c r="V85" s="17">
        <f t="shared" si="18"/>
        <v>1</v>
      </c>
      <c r="W85" s="17">
        <f t="shared" si="18"/>
        <v>0</v>
      </c>
      <c r="X85" s="17">
        <f t="shared" si="18"/>
        <v>0</v>
      </c>
      <c r="Y85" s="17">
        <f t="shared" si="18"/>
        <v>0</v>
      </c>
      <c r="Z85" s="17">
        <f>+Z63+Z64</f>
        <v>0</v>
      </c>
      <c r="AA85" s="17">
        <f t="shared" si="18"/>
        <v>0</v>
      </c>
      <c r="AB85" s="17">
        <f t="shared" si="18"/>
        <v>0</v>
      </c>
      <c r="AC85" s="17">
        <f t="shared" si="18"/>
        <v>0</v>
      </c>
      <c r="AD85" s="17">
        <f t="shared" si="18"/>
        <v>0</v>
      </c>
      <c r="AE85" s="17">
        <f>+AE63+AE64</f>
        <v>0</v>
      </c>
      <c r="AF85" s="17">
        <f t="shared" si="18"/>
        <v>0</v>
      </c>
      <c r="AG85" s="17">
        <f t="shared" si="18"/>
        <v>0</v>
      </c>
      <c r="AH85" s="17">
        <f t="shared" si="18"/>
        <v>1</v>
      </c>
      <c r="AI85" s="17">
        <f t="shared" si="18"/>
        <v>0</v>
      </c>
      <c r="AJ85" s="17">
        <f>+AJ63+AJ64</f>
        <v>0</v>
      </c>
      <c r="AK85" s="17">
        <f t="shared" si="18"/>
        <v>0</v>
      </c>
      <c r="AL85" s="17">
        <f>+AL63+AL64</f>
        <v>0</v>
      </c>
      <c r="AM85" s="17">
        <f t="shared" si="18"/>
        <v>0</v>
      </c>
      <c r="AN85" s="17">
        <f t="shared" si="18"/>
        <v>0</v>
      </c>
    </row>
    <row r="86" spans="29:38" ht="12.75">
      <c r="AC86" s="7"/>
      <c r="AF86" s="7"/>
      <c r="AG86" s="7"/>
      <c r="AH86" s="7"/>
      <c r="AI86" s="7"/>
      <c r="AJ86" s="7"/>
      <c r="AL86" s="7"/>
    </row>
    <row r="87" spans="29:38" ht="12.75">
      <c r="AC87" s="7"/>
      <c r="AF87" s="7"/>
      <c r="AG87" s="7"/>
      <c r="AH87" s="7"/>
      <c r="AI87" s="7"/>
      <c r="AJ87" s="7"/>
      <c r="AL87" s="7"/>
    </row>
    <row r="88" spans="1:38" ht="12.75">
      <c r="A88" s="22" t="s">
        <v>60</v>
      </c>
      <c r="AC88" s="7"/>
      <c r="AH88" s="7"/>
      <c r="AI88" s="7"/>
      <c r="AJ88" s="7"/>
      <c r="AL88" s="7"/>
    </row>
    <row r="89" spans="1:12" ht="12.75">
      <c r="A89" s="19"/>
      <c r="B89" s="19"/>
      <c r="C89" s="19"/>
      <c r="D89" s="49" t="s">
        <v>62</v>
      </c>
      <c r="E89" s="50" t="s">
        <v>147</v>
      </c>
      <c r="F89" s="50" t="s">
        <v>146</v>
      </c>
      <c r="G89" s="51" t="s">
        <v>98</v>
      </c>
      <c r="H89" s="52" t="s">
        <v>4</v>
      </c>
      <c r="I89" s="53" t="s">
        <v>120</v>
      </c>
      <c r="J89" s="54" t="s">
        <v>121</v>
      </c>
      <c r="K89" s="34" t="s">
        <v>135</v>
      </c>
      <c r="L89" s="34"/>
    </row>
    <row r="90" spans="1:12" ht="12.75">
      <c r="A90" s="19" t="s">
        <v>50</v>
      </c>
      <c r="B90" s="17">
        <f aca="true" t="shared" si="19" ref="B90:B105">SUM(C90:L90)</f>
        <v>49</v>
      </c>
      <c r="C90" s="19"/>
      <c r="D90" s="17">
        <f>SUM(C70:I70)</f>
        <v>7</v>
      </c>
      <c r="E90" s="71">
        <f>SUM(J70:Q70)-F90</f>
        <v>18</v>
      </c>
      <c r="F90" s="17">
        <f>+J70+M70+O70</f>
        <v>0</v>
      </c>
      <c r="G90" s="17">
        <f>SUM(R70:Y70)</f>
        <v>8</v>
      </c>
      <c r="H90" s="17">
        <f>SUM(Z70:AE70)</f>
        <v>3</v>
      </c>
      <c r="I90" s="17">
        <f>SUM(AF70:AH70)</f>
        <v>8</v>
      </c>
      <c r="J90" s="17">
        <f>SUM(AI70:AN70)</f>
        <v>5</v>
      </c>
      <c r="K90" s="17"/>
      <c r="L90" s="17"/>
    </row>
    <row r="91" spans="1:12" ht="12.75">
      <c r="A91" s="19" t="s">
        <v>51</v>
      </c>
      <c r="B91" s="17">
        <f t="shared" si="19"/>
        <v>17</v>
      </c>
      <c r="C91" s="19"/>
      <c r="D91" s="74">
        <f aca="true" t="shared" si="20" ref="D91:D105">SUM(C71:I71)</f>
        <v>8</v>
      </c>
      <c r="E91" s="17">
        <f aca="true" t="shared" si="21" ref="E91:E105">SUM(J71:Q71)-F91</f>
        <v>5</v>
      </c>
      <c r="F91" s="17">
        <f aca="true" t="shared" si="22" ref="F91:F105">+J71+M71+O71</f>
        <v>0</v>
      </c>
      <c r="G91" s="17">
        <f aca="true" t="shared" si="23" ref="G91:G105">SUM(R71:Y71)</f>
        <v>2</v>
      </c>
      <c r="H91" s="17">
        <f>SUM(Z71:AE71)</f>
        <v>0</v>
      </c>
      <c r="I91" s="17">
        <f aca="true" t="shared" si="24" ref="I91:I105">SUM(AF71:AH71)</f>
        <v>2</v>
      </c>
      <c r="J91" s="17">
        <f aca="true" t="shared" si="25" ref="J91:J105">SUM(AI71:AN71)</f>
        <v>0</v>
      </c>
      <c r="K91" s="17"/>
      <c r="L91" s="17"/>
    </row>
    <row r="92" spans="1:12" ht="12.75">
      <c r="A92" s="19" t="s">
        <v>13</v>
      </c>
      <c r="B92" s="17">
        <f t="shared" si="19"/>
        <v>22</v>
      </c>
      <c r="C92" s="19"/>
      <c r="D92" s="17">
        <f t="shared" si="20"/>
        <v>3</v>
      </c>
      <c r="E92" s="17">
        <f t="shared" si="21"/>
        <v>4</v>
      </c>
      <c r="F92" s="17">
        <f t="shared" si="22"/>
        <v>0</v>
      </c>
      <c r="G92" s="17">
        <f t="shared" si="23"/>
        <v>2</v>
      </c>
      <c r="H92" s="17">
        <f>SUM(Z72:AE72)</f>
        <v>0</v>
      </c>
      <c r="I92" s="76">
        <f t="shared" si="24"/>
        <v>12</v>
      </c>
      <c r="J92" s="17">
        <f t="shared" si="25"/>
        <v>1</v>
      </c>
      <c r="K92" s="17"/>
      <c r="L92" s="17"/>
    </row>
    <row r="93" spans="1:12" ht="12.75">
      <c r="A93" s="19" t="s">
        <v>52</v>
      </c>
      <c r="B93" s="17">
        <f t="shared" si="19"/>
        <v>40</v>
      </c>
      <c r="C93" s="19"/>
      <c r="D93" s="17">
        <f t="shared" si="20"/>
        <v>3</v>
      </c>
      <c r="E93" s="17">
        <f t="shared" si="21"/>
        <v>8</v>
      </c>
      <c r="F93" s="17">
        <f t="shared" si="22"/>
        <v>0</v>
      </c>
      <c r="G93" s="17">
        <f t="shared" si="23"/>
        <v>3</v>
      </c>
      <c r="H93" s="17">
        <f>SUM(Z73:AE73)</f>
        <v>0</v>
      </c>
      <c r="I93" s="76">
        <f t="shared" si="24"/>
        <v>20</v>
      </c>
      <c r="J93" s="17">
        <f t="shared" si="25"/>
        <v>6</v>
      </c>
      <c r="K93" s="17"/>
      <c r="L93" s="17"/>
    </row>
    <row r="94" spans="1:12" ht="12.75">
      <c r="A94" s="19" t="s">
        <v>53</v>
      </c>
      <c r="B94" s="17">
        <f t="shared" si="19"/>
        <v>17</v>
      </c>
      <c r="C94" s="19"/>
      <c r="D94" s="17">
        <f t="shared" si="20"/>
        <v>4</v>
      </c>
      <c r="E94" s="17">
        <f t="shared" si="21"/>
        <v>3</v>
      </c>
      <c r="F94" s="17">
        <f t="shared" si="22"/>
        <v>0</v>
      </c>
      <c r="G94" s="17">
        <f t="shared" si="23"/>
        <v>0</v>
      </c>
      <c r="H94" s="72">
        <f>SUM(Z74:AE74)</f>
        <v>9</v>
      </c>
      <c r="I94" s="17">
        <f t="shared" si="24"/>
        <v>0</v>
      </c>
      <c r="J94" s="17">
        <f t="shared" si="25"/>
        <v>1</v>
      </c>
      <c r="K94" s="17"/>
      <c r="L94" s="17"/>
    </row>
    <row r="95" spans="1:12" ht="12.75">
      <c r="A95" s="19" t="s">
        <v>26</v>
      </c>
      <c r="B95" s="17">
        <f t="shared" si="19"/>
        <v>7</v>
      </c>
      <c r="C95" s="19"/>
      <c r="D95" s="17">
        <f t="shared" si="20"/>
        <v>0</v>
      </c>
      <c r="E95" s="17">
        <f t="shared" si="21"/>
        <v>0</v>
      </c>
      <c r="F95" s="17">
        <f t="shared" si="22"/>
        <v>0</v>
      </c>
      <c r="G95" s="17">
        <f t="shared" si="23"/>
        <v>0</v>
      </c>
      <c r="H95" s="17">
        <f aca="true" t="shared" si="26" ref="H95:H105">SUM(Z75:AE75)</f>
        <v>0</v>
      </c>
      <c r="I95" s="17">
        <f t="shared" si="24"/>
        <v>3</v>
      </c>
      <c r="J95" s="77">
        <f t="shared" si="25"/>
        <v>4</v>
      </c>
      <c r="K95" s="17"/>
      <c r="L95" s="17"/>
    </row>
    <row r="96" spans="1:12" ht="12.75">
      <c r="A96" s="19" t="s">
        <v>54</v>
      </c>
      <c r="B96" s="17">
        <f t="shared" si="19"/>
        <v>21</v>
      </c>
      <c r="C96" s="19"/>
      <c r="D96" s="17">
        <f t="shared" si="20"/>
        <v>3</v>
      </c>
      <c r="E96" s="71">
        <f t="shared" si="21"/>
        <v>8</v>
      </c>
      <c r="F96" s="17">
        <f t="shared" si="22"/>
        <v>0</v>
      </c>
      <c r="G96" s="17">
        <f t="shared" si="23"/>
        <v>0</v>
      </c>
      <c r="H96" s="17">
        <f t="shared" si="26"/>
        <v>0</v>
      </c>
      <c r="I96" s="17">
        <f t="shared" si="24"/>
        <v>9</v>
      </c>
      <c r="J96" s="17">
        <f t="shared" si="25"/>
        <v>1</v>
      </c>
      <c r="K96" s="17"/>
      <c r="L96" s="17"/>
    </row>
    <row r="97" spans="1:12" ht="12.75">
      <c r="A97" s="19" t="s">
        <v>55</v>
      </c>
      <c r="B97" s="17">
        <f t="shared" si="19"/>
        <v>54</v>
      </c>
      <c r="C97" s="19"/>
      <c r="D97" s="17">
        <f t="shared" si="20"/>
        <v>8</v>
      </c>
      <c r="E97" s="17">
        <f t="shared" si="21"/>
        <v>3</v>
      </c>
      <c r="F97" s="85">
        <f t="shared" si="22"/>
        <v>25</v>
      </c>
      <c r="G97" s="17">
        <f t="shared" si="23"/>
        <v>0</v>
      </c>
      <c r="H97" s="17">
        <f t="shared" si="26"/>
        <v>17</v>
      </c>
      <c r="I97" s="17">
        <f t="shared" si="24"/>
        <v>0</v>
      </c>
      <c r="J97" s="17">
        <f t="shared" si="25"/>
        <v>1</v>
      </c>
      <c r="K97" s="17"/>
      <c r="L97" s="17"/>
    </row>
    <row r="98" spans="1:12" ht="12.75">
      <c r="A98" s="19" t="s">
        <v>56</v>
      </c>
      <c r="B98" s="17">
        <f t="shared" si="19"/>
        <v>7</v>
      </c>
      <c r="C98" s="19"/>
      <c r="D98" s="17">
        <f t="shared" si="20"/>
        <v>0</v>
      </c>
      <c r="E98" s="17">
        <f t="shared" si="21"/>
        <v>0</v>
      </c>
      <c r="F98" s="17">
        <f t="shared" si="22"/>
        <v>0</v>
      </c>
      <c r="G98" s="17">
        <f t="shared" si="23"/>
        <v>3</v>
      </c>
      <c r="H98" s="17">
        <f t="shared" si="26"/>
        <v>1</v>
      </c>
      <c r="I98" s="17">
        <f t="shared" si="24"/>
        <v>3</v>
      </c>
      <c r="J98" s="17">
        <f t="shared" si="25"/>
        <v>0</v>
      </c>
      <c r="K98" s="17"/>
      <c r="L98" s="17"/>
    </row>
    <row r="99" spans="1:12" ht="12.75">
      <c r="A99" s="19" t="s">
        <v>34</v>
      </c>
      <c r="B99" s="17">
        <f t="shared" si="19"/>
        <v>37</v>
      </c>
      <c r="C99" s="19"/>
      <c r="D99" s="17">
        <f t="shared" si="20"/>
        <v>10</v>
      </c>
      <c r="E99" s="71">
        <f t="shared" si="21"/>
        <v>17</v>
      </c>
      <c r="F99" s="17">
        <f t="shared" si="22"/>
        <v>0</v>
      </c>
      <c r="G99" s="17">
        <f t="shared" si="23"/>
        <v>1</v>
      </c>
      <c r="H99" s="17">
        <f t="shared" si="26"/>
        <v>0</v>
      </c>
      <c r="I99" s="17">
        <f t="shared" si="24"/>
        <v>9</v>
      </c>
      <c r="J99" s="17">
        <f t="shared" si="25"/>
        <v>0</v>
      </c>
      <c r="K99" s="17"/>
      <c r="L99" s="17"/>
    </row>
    <row r="100" spans="1:19" ht="12.75">
      <c r="A100" s="19" t="s">
        <v>36</v>
      </c>
      <c r="B100" s="17">
        <f t="shared" si="19"/>
        <v>20</v>
      </c>
      <c r="C100" s="19"/>
      <c r="D100" s="17">
        <f t="shared" si="20"/>
        <v>5</v>
      </c>
      <c r="E100" s="71">
        <f t="shared" si="21"/>
        <v>9</v>
      </c>
      <c r="F100" s="17">
        <f t="shared" si="22"/>
        <v>0</v>
      </c>
      <c r="G100" s="17">
        <f t="shared" si="23"/>
        <v>2</v>
      </c>
      <c r="H100" s="17">
        <f t="shared" si="26"/>
        <v>0</v>
      </c>
      <c r="I100" s="17">
        <f t="shared" si="24"/>
        <v>4</v>
      </c>
      <c r="J100" s="17">
        <f t="shared" si="25"/>
        <v>0</v>
      </c>
      <c r="K100" s="17"/>
      <c r="L100" s="17"/>
      <c r="P100" s="36" t="s">
        <v>123</v>
      </c>
      <c r="Q100" s="36"/>
      <c r="R100" s="36"/>
      <c r="S100" s="37">
        <f>+D106+E106+F106</f>
        <v>278</v>
      </c>
    </row>
    <row r="101" spans="1:19" ht="12.75">
      <c r="A101" s="19" t="s">
        <v>57</v>
      </c>
      <c r="B101" s="17">
        <f t="shared" si="19"/>
        <v>55</v>
      </c>
      <c r="C101" s="19"/>
      <c r="D101" s="17">
        <f t="shared" si="20"/>
        <v>14</v>
      </c>
      <c r="E101" s="17">
        <f t="shared" si="21"/>
        <v>12</v>
      </c>
      <c r="F101" s="17">
        <f t="shared" si="22"/>
        <v>0</v>
      </c>
      <c r="G101" s="17">
        <f t="shared" si="23"/>
        <v>2</v>
      </c>
      <c r="H101" s="17">
        <f t="shared" si="26"/>
        <v>0</v>
      </c>
      <c r="I101" s="76">
        <f t="shared" si="24"/>
        <v>23</v>
      </c>
      <c r="J101" s="17">
        <f t="shared" si="25"/>
        <v>4</v>
      </c>
      <c r="K101" s="17"/>
      <c r="L101" s="17"/>
      <c r="P101" s="36" t="s">
        <v>124</v>
      </c>
      <c r="Q101" s="36"/>
      <c r="R101" s="36"/>
      <c r="S101" s="37">
        <f>+G106+H106</f>
        <v>67</v>
      </c>
    </row>
    <row r="102" spans="1:19" ht="12.75">
      <c r="A102" s="19" t="s">
        <v>58</v>
      </c>
      <c r="B102" s="17">
        <f t="shared" si="19"/>
        <v>23</v>
      </c>
      <c r="C102" s="19"/>
      <c r="D102" s="74">
        <f t="shared" si="20"/>
        <v>10</v>
      </c>
      <c r="E102" s="17">
        <f t="shared" si="21"/>
        <v>8</v>
      </c>
      <c r="F102" s="17">
        <f t="shared" si="22"/>
        <v>0</v>
      </c>
      <c r="G102" s="17">
        <f t="shared" si="23"/>
        <v>4</v>
      </c>
      <c r="H102" s="17">
        <f t="shared" si="26"/>
        <v>0</v>
      </c>
      <c r="I102" s="17">
        <f t="shared" si="24"/>
        <v>1</v>
      </c>
      <c r="J102" s="17">
        <f t="shared" si="25"/>
        <v>0</v>
      </c>
      <c r="K102" s="17"/>
      <c r="L102" s="17"/>
      <c r="P102" s="36" t="s">
        <v>125</v>
      </c>
      <c r="Q102" s="36"/>
      <c r="R102" s="36"/>
      <c r="S102" s="37">
        <f>+I106+J106</f>
        <v>128</v>
      </c>
    </row>
    <row r="103" spans="1:12" ht="12.75">
      <c r="A103" s="19" t="s">
        <v>59</v>
      </c>
      <c r="B103" s="17">
        <f t="shared" si="19"/>
        <v>91</v>
      </c>
      <c r="C103" s="19"/>
      <c r="D103" s="74">
        <f t="shared" si="20"/>
        <v>43</v>
      </c>
      <c r="E103" s="17">
        <f t="shared" si="21"/>
        <v>30</v>
      </c>
      <c r="F103" s="17">
        <f t="shared" si="22"/>
        <v>0</v>
      </c>
      <c r="G103" s="17">
        <f t="shared" si="23"/>
        <v>8</v>
      </c>
      <c r="H103" s="17">
        <f t="shared" si="26"/>
        <v>0</v>
      </c>
      <c r="I103" s="17">
        <f t="shared" si="24"/>
        <v>8</v>
      </c>
      <c r="J103" s="17">
        <f t="shared" si="25"/>
        <v>2</v>
      </c>
      <c r="K103" s="17"/>
      <c r="L103" s="17"/>
    </row>
    <row r="104" spans="1:12" ht="12.75">
      <c r="A104" s="19" t="s">
        <v>122</v>
      </c>
      <c r="B104" s="17">
        <f t="shared" si="19"/>
        <v>2</v>
      </c>
      <c r="C104" s="19"/>
      <c r="D104" s="17">
        <f t="shared" si="20"/>
        <v>1</v>
      </c>
      <c r="E104" s="17">
        <f t="shared" si="21"/>
        <v>1</v>
      </c>
      <c r="F104" s="17">
        <f t="shared" si="22"/>
        <v>0</v>
      </c>
      <c r="G104" s="17">
        <f t="shared" si="23"/>
        <v>0</v>
      </c>
      <c r="H104" s="17">
        <f t="shared" si="26"/>
        <v>0</v>
      </c>
      <c r="I104" s="17">
        <f t="shared" si="24"/>
        <v>0</v>
      </c>
      <c r="J104" s="17">
        <f t="shared" si="25"/>
        <v>0</v>
      </c>
      <c r="K104" s="17"/>
      <c r="L104" s="17"/>
    </row>
    <row r="105" spans="1:12" ht="12.75">
      <c r="A105" s="33" t="s">
        <v>49</v>
      </c>
      <c r="B105" s="17">
        <f t="shared" si="19"/>
        <v>11</v>
      </c>
      <c r="C105" s="19"/>
      <c r="D105" s="86">
        <f t="shared" si="20"/>
        <v>5</v>
      </c>
      <c r="E105" s="34">
        <f t="shared" si="21"/>
        <v>3</v>
      </c>
      <c r="F105" s="34">
        <f t="shared" si="22"/>
        <v>0</v>
      </c>
      <c r="G105" s="34">
        <f t="shared" si="23"/>
        <v>2</v>
      </c>
      <c r="H105" s="34">
        <f t="shared" si="26"/>
        <v>0</v>
      </c>
      <c r="I105" s="34">
        <f t="shared" si="24"/>
        <v>1</v>
      </c>
      <c r="J105" s="34">
        <f t="shared" si="25"/>
        <v>0</v>
      </c>
      <c r="K105" s="34"/>
      <c r="L105" s="34"/>
    </row>
    <row r="106" spans="1:12" ht="12.75">
      <c r="A106" s="23" t="s">
        <v>61</v>
      </c>
      <c r="B106" s="21">
        <f>SUM(B90:B105)</f>
        <v>473</v>
      </c>
      <c r="C106" s="24"/>
      <c r="D106" s="24">
        <f aca="true" t="shared" si="27" ref="D106:K106">SUM(D90:D105)</f>
        <v>124</v>
      </c>
      <c r="E106" s="24">
        <f t="shared" si="27"/>
        <v>129</v>
      </c>
      <c r="F106" s="24">
        <f t="shared" si="27"/>
        <v>25</v>
      </c>
      <c r="G106" s="24">
        <f t="shared" si="27"/>
        <v>37</v>
      </c>
      <c r="H106" s="24">
        <f t="shared" si="27"/>
        <v>30</v>
      </c>
      <c r="I106" s="24">
        <f t="shared" si="27"/>
        <v>103</v>
      </c>
      <c r="J106" s="24">
        <f t="shared" si="27"/>
        <v>25</v>
      </c>
      <c r="K106" s="24">
        <f t="shared" si="27"/>
        <v>0</v>
      </c>
      <c r="L106" s="24"/>
    </row>
  </sheetData>
  <printOptions/>
  <pageMargins left="0.75" right="0.75" top="1" bottom="1" header="0" footer="0"/>
  <pageSetup fitToHeight="1" fitToWidth="1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Lozano</dc:creator>
  <cp:keywords/>
  <dc:description/>
  <cp:lastModifiedBy>Carlos Lozano Ferrer</cp:lastModifiedBy>
  <cp:lastPrinted>2006-01-14T01:21:16Z</cp:lastPrinted>
  <dcterms:created xsi:type="dcterms:W3CDTF">2005-10-28T20:40:26Z</dcterms:created>
  <dcterms:modified xsi:type="dcterms:W3CDTF">2007-02-17T22:17:24Z</dcterms:modified>
  <cp:category/>
  <cp:version/>
  <cp:contentType/>
  <cp:contentStatus/>
</cp:coreProperties>
</file>