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tabRatio="858" activeTab="0"/>
  </bookViews>
  <sheets>
    <sheet name="Índice" sheetId="1" r:id="rId1"/>
    <sheet name="1869" sheetId="2" r:id="rId2"/>
    <sheet name="1871" sheetId="3" r:id="rId3"/>
    <sheet name="1872a" sheetId="4" r:id="rId4"/>
    <sheet name="1872b" sheetId="5" r:id="rId5"/>
    <sheet name="1873" sheetId="6" r:id="rId6"/>
    <sheet name="1876" sheetId="7" r:id="rId7"/>
    <sheet name="1879" sheetId="8" r:id="rId8"/>
    <sheet name="1881" sheetId="9" r:id="rId9"/>
    <sheet name="1884" sheetId="10" r:id="rId10"/>
    <sheet name="1886" sheetId="11" r:id="rId11"/>
    <sheet name="1891" sheetId="12" r:id="rId12"/>
    <sheet name="1893" sheetId="13" r:id="rId13"/>
    <sheet name="1896" sheetId="14" r:id="rId14"/>
    <sheet name="1898" sheetId="15" r:id="rId15"/>
    <sheet name="1899" sheetId="16" r:id="rId16"/>
    <sheet name="1901" sheetId="17" r:id="rId17"/>
    <sheet name="1903" sheetId="18" r:id="rId18"/>
    <sheet name="1905" sheetId="19" r:id="rId19"/>
    <sheet name="1907" sheetId="20" r:id="rId20"/>
    <sheet name="1910" sheetId="21" r:id="rId21"/>
    <sheet name="1914" sheetId="22" r:id="rId22"/>
    <sheet name="1916" sheetId="23" r:id="rId23"/>
    <sheet name="1918" sheetId="24" r:id="rId24"/>
    <sheet name="1919" sheetId="25" r:id="rId25"/>
    <sheet name="1920" sheetId="26" r:id="rId26"/>
    <sheet name="1923" sheetId="27" r:id="rId27"/>
    <sheet name="Barcelona" sheetId="28" r:id="rId28"/>
  </sheets>
  <definedNames>
    <definedName name="_xlnm.Print_Area" localSheetId="1">'1869'!$A$1:$N$108</definedName>
    <definedName name="_xlnm.Print_Area" localSheetId="2">'1871'!$A$1:$N$75</definedName>
    <definedName name="_xlnm.Print_Area" localSheetId="3">'1872a'!$A$1:$N$75</definedName>
    <definedName name="_xlnm.Print_Area" localSheetId="4">'1872b'!$A$1:$N$75</definedName>
    <definedName name="_xlnm.Print_Area" localSheetId="5">'1873'!$A$1:$O$75</definedName>
    <definedName name="_xlnm.Print_Area" localSheetId="6">'1876'!$A$1:$Q$75</definedName>
    <definedName name="_xlnm.Print_Area" localSheetId="7">'1879'!$A$1:$S$75</definedName>
    <definedName name="_xlnm.Print_Area" localSheetId="8">'1881'!$A$1:$U$75</definedName>
    <definedName name="_xlnm.Print_Area" localSheetId="9">'1884'!$A$1:$T$75</definedName>
    <definedName name="_xlnm.Print_Area" localSheetId="10">'1886'!$A$1:$P$76</definedName>
    <definedName name="_xlnm.Print_Area" localSheetId="11">'1891'!$A$1:$S$75</definedName>
    <definedName name="_xlnm.Print_Area" localSheetId="12">'1893'!$A$1:$U$75</definedName>
    <definedName name="_xlnm.Print_Area" localSheetId="13">'1896'!$A$1:$U$75</definedName>
    <definedName name="_xlnm.Print_Area" localSheetId="14">'1898'!$A$1:$U$75</definedName>
    <definedName name="_xlnm.Print_Area" localSheetId="15">'1899'!$A$1:$X$73</definedName>
    <definedName name="_xlnm.Print_Area" localSheetId="16">'1901'!$A$1:$W$73</definedName>
    <definedName name="_xlnm.Print_Area" localSheetId="17">'1903'!$A$1:$T$73</definedName>
    <definedName name="_xlnm.Print_Area" localSheetId="18">'1905'!$A$1:$S$73</definedName>
    <definedName name="_xlnm.Print_Area" localSheetId="19">'1907'!$A$1:$U$74</definedName>
    <definedName name="_xlnm.Print_Area" localSheetId="20">'1910'!$A$1:$U$74</definedName>
    <definedName name="_xlnm.Print_Area" localSheetId="21">'1914'!$A$1:$Y$94</definedName>
    <definedName name="_xlnm.Print_Area" localSheetId="22">'1916'!$A$1:$Y$94</definedName>
    <definedName name="_xlnm.Print_Area" localSheetId="23">'1918'!$A$1:$AG$94</definedName>
    <definedName name="_xlnm.Print_Area" localSheetId="24">'1919'!$A$1:$AH$94</definedName>
    <definedName name="_xlnm.Print_Area" localSheetId="25">'1920'!$A$1:$AH$94</definedName>
    <definedName name="_xlnm.Print_Area" localSheetId="26">'1923'!$A$1:$AH$95</definedName>
  </definedNames>
  <calcPr fullCalcOnLoad="1"/>
</workbook>
</file>

<file path=xl/sharedStrings.xml><?xml version="1.0" encoding="utf-8"?>
<sst xmlns="http://schemas.openxmlformats.org/spreadsheetml/2006/main" count="2651" uniqueCount="370">
  <si>
    <t>La Coruña</t>
  </si>
  <si>
    <t>Lugo</t>
  </si>
  <si>
    <t>Orense</t>
  </si>
  <si>
    <t>Pontevedra</t>
  </si>
  <si>
    <t>Galicia</t>
  </si>
  <si>
    <t>Oviedo</t>
  </si>
  <si>
    <t>Asturias</t>
  </si>
  <si>
    <t>León</t>
  </si>
  <si>
    <t>Zamora</t>
  </si>
  <si>
    <t>Salamanca</t>
  </si>
  <si>
    <t>Ávila</t>
  </si>
  <si>
    <t>Segovia</t>
  </si>
  <si>
    <t>Soria</t>
  </si>
  <si>
    <t>Valladolid</t>
  </si>
  <si>
    <t>Palencia</t>
  </si>
  <si>
    <t>Burgos</t>
  </si>
  <si>
    <t>Santander</t>
  </si>
  <si>
    <t>Logroño</t>
  </si>
  <si>
    <t>Castilla la Vieja</t>
  </si>
  <si>
    <t>Vizcaya</t>
  </si>
  <si>
    <t>Guipúzcoa</t>
  </si>
  <si>
    <t>Álava</t>
  </si>
  <si>
    <t>País Vasco</t>
  </si>
  <si>
    <t>Navarra</t>
  </si>
  <si>
    <t>Huesca</t>
  </si>
  <si>
    <t>Zaragoza</t>
  </si>
  <si>
    <t>Teruel</t>
  </si>
  <si>
    <t>Aragón</t>
  </si>
  <si>
    <t>Lleida</t>
  </si>
  <si>
    <t>Girona</t>
  </si>
  <si>
    <t>Barcelona</t>
  </si>
  <si>
    <t>Tarragona</t>
  </si>
  <si>
    <t>Baleares</t>
  </si>
  <si>
    <t>Catalunya</t>
  </si>
  <si>
    <t>Balears</t>
  </si>
  <si>
    <t>Valencia</t>
  </si>
  <si>
    <t>Castellón</t>
  </si>
  <si>
    <t>Alicante</t>
  </si>
  <si>
    <t>Murcia</t>
  </si>
  <si>
    <t>Albacete</t>
  </si>
  <si>
    <t>Ciudad Real</t>
  </si>
  <si>
    <t>Cuenca</t>
  </si>
  <si>
    <t>Guadalajara</t>
  </si>
  <si>
    <t>Toledo</t>
  </si>
  <si>
    <t>Madrid</t>
  </si>
  <si>
    <t>Castilla la Nueva</t>
  </si>
  <si>
    <t>Cáceres</t>
  </si>
  <si>
    <t>Badajoz</t>
  </si>
  <si>
    <t>Extremadura</t>
  </si>
  <si>
    <t>Huelva</t>
  </si>
  <si>
    <t>Sevilla</t>
  </si>
  <si>
    <t>Córdoba</t>
  </si>
  <si>
    <t>Cádiz</t>
  </si>
  <si>
    <t>Málaga</t>
  </si>
  <si>
    <t>Jaén</t>
  </si>
  <si>
    <t>Granada</t>
  </si>
  <si>
    <t>Almería</t>
  </si>
  <si>
    <t>Andalucía</t>
  </si>
  <si>
    <t>Canarias</t>
  </si>
  <si>
    <t>Dem</t>
  </si>
  <si>
    <t>Const</t>
  </si>
  <si>
    <t>Lib.f</t>
  </si>
  <si>
    <t xml:space="preserve"> </t>
  </si>
  <si>
    <t>Rad.i.</t>
  </si>
  <si>
    <t>Lib.i.</t>
  </si>
  <si>
    <t>Cent</t>
  </si>
  <si>
    <t>Cons.f</t>
  </si>
  <si>
    <t>PLC</t>
  </si>
  <si>
    <t>Mod.</t>
  </si>
  <si>
    <t>ind.</t>
  </si>
  <si>
    <t>Rad.m</t>
  </si>
  <si>
    <t>Progr</t>
  </si>
  <si>
    <t>Lib.v.</t>
  </si>
  <si>
    <t>Lib. i.</t>
  </si>
  <si>
    <t>U.Vasca</t>
  </si>
  <si>
    <t>Cons.f.</t>
  </si>
  <si>
    <t>Const.</t>
  </si>
  <si>
    <t>Mode</t>
  </si>
  <si>
    <t>no-e</t>
  </si>
  <si>
    <t>Cató.f.</t>
  </si>
  <si>
    <t>UC</t>
  </si>
  <si>
    <t>UV</t>
  </si>
  <si>
    <t>Lib.f.</t>
  </si>
  <si>
    <t>ID</t>
  </si>
  <si>
    <t>UL</t>
  </si>
  <si>
    <t>Fed</t>
  </si>
  <si>
    <t>Prog</t>
  </si>
  <si>
    <t>Pos</t>
  </si>
  <si>
    <t>Lib.</t>
  </si>
  <si>
    <t>Carl.i.</t>
  </si>
  <si>
    <t>Din.v.</t>
  </si>
  <si>
    <t>acumulación</t>
  </si>
  <si>
    <t>Cons.i</t>
  </si>
  <si>
    <t>C.rom</t>
  </si>
  <si>
    <t>R.Cen</t>
  </si>
  <si>
    <t>Rep.i</t>
  </si>
  <si>
    <t>Ref.</t>
  </si>
  <si>
    <t>C.Trad</t>
  </si>
  <si>
    <t>PI</t>
  </si>
  <si>
    <t>Mart</t>
  </si>
  <si>
    <t>Trad.i</t>
  </si>
  <si>
    <t>(UR)</t>
  </si>
  <si>
    <t>Pos.i</t>
  </si>
  <si>
    <t>catól.i</t>
  </si>
  <si>
    <t>Ref</t>
  </si>
  <si>
    <t>silv.</t>
  </si>
  <si>
    <t>tet.</t>
  </si>
  <si>
    <t>Blasq</t>
  </si>
  <si>
    <t>Con.i</t>
  </si>
  <si>
    <t>(FR)</t>
  </si>
  <si>
    <t>rep.i.</t>
  </si>
  <si>
    <t>L.gam</t>
  </si>
  <si>
    <t>C.Car.</t>
  </si>
  <si>
    <t>C.pola</t>
  </si>
  <si>
    <t>Cuba</t>
  </si>
  <si>
    <t>Colonias</t>
  </si>
  <si>
    <t>Incond</t>
  </si>
  <si>
    <t>Puerto Rico</t>
  </si>
  <si>
    <t>sin elecciones</t>
  </si>
  <si>
    <t>Aut.C</t>
  </si>
  <si>
    <t>Incluimos entre los diputados conservadores a los del P.Incondicional de Puerto Rico</t>
  </si>
  <si>
    <t>PLA</t>
  </si>
  <si>
    <t>ind</t>
  </si>
  <si>
    <t>(UCC)</t>
  </si>
  <si>
    <t>(Incond)</t>
  </si>
  <si>
    <t>Din. V</t>
  </si>
  <si>
    <t>PLP</t>
  </si>
  <si>
    <t>(incond)</t>
  </si>
  <si>
    <t>PAP</t>
  </si>
  <si>
    <t>Los Autonomista cubanos no participan en las elecciones</t>
  </si>
  <si>
    <t>Los Autonomistas y los Reformistas cubanos no participan en las elecciones</t>
  </si>
  <si>
    <t>La mayoría de los  diputados del P.Incondicional de Puerto Rico son conservadores, pero se incluía a partidarios del gobierno Liberal</t>
  </si>
  <si>
    <t>Prácticamente todos los diputados del P. Incondicional de Puerto Rico son afines a los Conservadores.</t>
  </si>
  <si>
    <t>CT</t>
  </si>
  <si>
    <t>Lliga</t>
  </si>
  <si>
    <t>L.puig</t>
  </si>
  <si>
    <t>UN</t>
  </si>
  <si>
    <t>L.ind</t>
  </si>
  <si>
    <t>PUR</t>
  </si>
  <si>
    <t>C.Tet</t>
  </si>
  <si>
    <t>PDM</t>
  </si>
  <si>
    <t>canale.</t>
  </si>
  <si>
    <t>C.ind</t>
  </si>
  <si>
    <t>tetua</t>
  </si>
  <si>
    <t>?</t>
  </si>
  <si>
    <t>C.villav</t>
  </si>
  <si>
    <t>Rep.</t>
  </si>
  <si>
    <t>Monárq.</t>
  </si>
  <si>
    <t>Prog-UL-PD</t>
  </si>
  <si>
    <t>Carlistas</t>
  </si>
  <si>
    <t>Montpens</t>
  </si>
  <si>
    <t>Canov</t>
  </si>
  <si>
    <t>Mod</t>
  </si>
  <si>
    <t>abril 1872</t>
  </si>
  <si>
    <t>Rad</t>
  </si>
  <si>
    <t>R Fed</t>
  </si>
  <si>
    <t>Lib+D</t>
  </si>
  <si>
    <t>CNR</t>
  </si>
  <si>
    <t>reg.i.</t>
  </si>
  <si>
    <t>PURA</t>
  </si>
  <si>
    <t>(SC)</t>
  </si>
  <si>
    <t>PRR</t>
  </si>
  <si>
    <t>Din.v</t>
  </si>
  <si>
    <t>cató.i</t>
  </si>
  <si>
    <t>cató.i.</t>
  </si>
  <si>
    <t>Trad.i.</t>
  </si>
  <si>
    <t>agosto 1872</t>
  </si>
  <si>
    <t>Alfons</t>
  </si>
  <si>
    <t>Rep.ind.</t>
  </si>
  <si>
    <t>Carl. ind.</t>
  </si>
  <si>
    <t>Const.ind</t>
  </si>
  <si>
    <t>Rad.ind.</t>
  </si>
  <si>
    <t>(PRDF)</t>
  </si>
  <si>
    <t>Santiago</t>
  </si>
  <si>
    <t>Mondoñedo</t>
  </si>
  <si>
    <t>Ginzo de Limia</t>
  </si>
  <si>
    <t>Vigo</t>
  </si>
  <si>
    <t>Avilés</t>
  </si>
  <si>
    <t>Astorga</t>
  </si>
  <si>
    <t>Briviesca</t>
  </si>
  <si>
    <t>Bilbao</t>
  </si>
  <si>
    <t>San Sebastián</t>
  </si>
  <si>
    <t>Vitoria</t>
  </si>
  <si>
    <t>Pamplona</t>
  </si>
  <si>
    <t>Estella</t>
  </si>
  <si>
    <t>Calatayud</t>
  </si>
  <si>
    <t>la Seu d'Urgell</t>
  </si>
  <si>
    <t>Olot</t>
  </si>
  <si>
    <t>Vic</t>
  </si>
  <si>
    <t>Manrea</t>
  </si>
  <si>
    <t>Tortosa</t>
  </si>
  <si>
    <t>Palma de Mallorca</t>
  </si>
  <si>
    <t>Mahón</t>
  </si>
  <si>
    <t>Liria</t>
  </si>
  <si>
    <t>Játiva</t>
  </si>
  <si>
    <t>Alcoy</t>
  </si>
  <si>
    <t>Lorca</t>
  </si>
  <si>
    <t>Ocaña</t>
  </si>
  <si>
    <t>Alcalá de Henares</t>
  </si>
  <si>
    <t>Plasencia</t>
  </si>
  <si>
    <t>Castuera</t>
  </si>
  <si>
    <t>Écija</t>
  </si>
  <si>
    <t>Morón de la F.</t>
  </si>
  <si>
    <t>Montilla</t>
  </si>
  <si>
    <t>Jerez de la F.</t>
  </si>
  <si>
    <t>Ronda</t>
  </si>
  <si>
    <t>Antequera</t>
  </si>
  <si>
    <t>Baeza</t>
  </si>
  <si>
    <t>Motril</t>
  </si>
  <si>
    <t>Huércal</t>
  </si>
  <si>
    <t>Las Palmas</t>
  </si>
  <si>
    <t>Sta Cruz Tenerife</t>
  </si>
  <si>
    <t>Rep</t>
  </si>
  <si>
    <t>UFNR</t>
  </si>
  <si>
    <t>PSOE</t>
  </si>
  <si>
    <t>(CRS)</t>
  </si>
  <si>
    <t>nac.i.</t>
  </si>
  <si>
    <t>LD</t>
  </si>
  <si>
    <t>PL</t>
  </si>
  <si>
    <t>C.mau</t>
  </si>
  <si>
    <t>dato</t>
  </si>
  <si>
    <t>maura</t>
  </si>
  <si>
    <t>roman</t>
  </si>
  <si>
    <t>prieto</t>
  </si>
  <si>
    <t>c.cie</t>
  </si>
  <si>
    <t>(CR)</t>
  </si>
  <si>
    <t>PL+LD</t>
  </si>
  <si>
    <t>Reg.</t>
  </si>
  <si>
    <t>no est.</t>
  </si>
  <si>
    <t>P Rep</t>
  </si>
  <si>
    <t>BRA</t>
  </si>
  <si>
    <t>int.i</t>
  </si>
  <si>
    <t>NP</t>
  </si>
  <si>
    <t>Izq L</t>
  </si>
  <si>
    <t>roma</t>
  </si>
  <si>
    <t>alba</t>
  </si>
  <si>
    <t>cierva</t>
  </si>
  <si>
    <t>L.ind.</t>
  </si>
  <si>
    <t>PRC</t>
  </si>
  <si>
    <t>CNV</t>
  </si>
  <si>
    <t>carl.cat.</t>
  </si>
  <si>
    <t>(Min.)</t>
  </si>
  <si>
    <t>FedR</t>
  </si>
  <si>
    <t>gasset</t>
  </si>
  <si>
    <t>Agr</t>
  </si>
  <si>
    <t>Trad.</t>
  </si>
  <si>
    <t>sala</t>
  </si>
  <si>
    <t>Nota: Los diputados del PLC y el P.Maurista elegidos en Catalunya lo son en la coalición UMN</t>
  </si>
  <si>
    <t>P Rad</t>
  </si>
  <si>
    <t>ind.derecha</t>
  </si>
  <si>
    <t>Diputados</t>
  </si>
  <si>
    <t>Diputados  colonias</t>
  </si>
  <si>
    <t>Diputados colonias</t>
  </si>
  <si>
    <t>no establecido</t>
  </si>
  <si>
    <t>indep.</t>
  </si>
  <si>
    <t>(PRE)</t>
  </si>
  <si>
    <t>(min.)</t>
  </si>
  <si>
    <t>guerra</t>
  </si>
  <si>
    <t>L.agr</t>
  </si>
  <si>
    <t>agra.</t>
  </si>
  <si>
    <t>r.nac</t>
  </si>
  <si>
    <t>rep.i</t>
  </si>
  <si>
    <t xml:space="preserve">Elecciones a Cortes </t>
  </si>
  <si>
    <t>1868 - 1923</t>
  </si>
  <si>
    <t>Elija el año en la pestaña inferior</t>
  </si>
  <si>
    <t>La I República</t>
  </si>
  <si>
    <t>y la Restauración</t>
  </si>
  <si>
    <t xml:space="preserve">    Resultados por provincias y regiones</t>
  </si>
  <si>
    <t>no establecidos</t>
  </si>
  <si>
    <t>(C)</t>
  </si>
  <si>
    <t>(L)</t>
  </si>
  <si>
    <t>(U)</t>
  </si>
  <si>
    <t>Lib. f.</t>
  </si>
  <si>
    <t>prog.i.</t>
  </si>
  <si>
    <t>Los diputados del P.Incondicional de Puerto Rico son, en general, muy próximos a los conservadores.</t>
  </si>
  <si>
    <t>U Con</t>
  </si>
  <si>
    <t>(CC)</t>
  </si>
  <si>
    <t>(canale.)</t>
  </si>
  <si>
    <t>En Navarra, PLC, Com.Trad. Y PI forman la "Alianza Católica Antiliberal"</t>
  </si>
  <si>
    <t>Soc.</t>
  </si>
  <si>
    <t>Lib</t>
  </si>
  <si>
    <t>Reg</t>
  </si>
  <si>
    <t>Cons</t>
  </si>
  <si>
    <t>Car y Tr</t>
  </si>
  <si>
    <t>otros</t>
  </si>
  <si>
    <t>RESULTADOS POR IDEOLOGÍAS</t>
  </si>
  <si>
    <t>TOTAL</t>
  </si>
  <si>
    <t>Lib.ro.</t>
  </si>
  <si>
    <t>FMA</t>
  </si>
  <si>
    <t>+m.i.</t>
  </si>
  <si>
    <t>lib.ind</t>
  </si>
  <si>
    <t>L.agr.</t>
  </si>
  <si>
    <t>L.rom.</t>
  </si>
  <si>
    <t>UMN</t>
  </si>
  <si>
    <t>L.nic.</t>
  </si>
  <si>
    <t>alcalá</t>
  </si>
  <si>
    <t>Mau</t>
  </si>
  <si>
    <t>i.PUR</t>
  </si>
  <si>
    <t>(antisolid.)</t>
  </si>
  <si>
    <t>L.rom</t>
  </si>
  <si>
    <t>En Cuba, los monárquicos se presentan en la coalición Unión Constitucional Cubana</t>
  </si>
  <si>
    <t>El Cuba no hubo elecciones. El Partido Incondicional incluye a conservadores y liberales.</t>
  </si>
  <si>
    <t>En Vizcaya, dinásticos, conservadores e IL forman la Liga de Acción Monárquica</t>
  </si>
  <si>
    <t>Co.i.</t>
  </si>
  <si>
    <t>ref.i.</t>
  </si>
  <si>
    <t>En esta ocasión, separamos a Republicanos y Reformistas puesto que éstos se presentaron en coalición con los Liberales.</t>
  </si>
  <si>
    <t>Lib.i</t>
  </si>
  <si>
    <t>P.Lib</t>
  </si>
  <si>
    <t>En Navarra, PLC, Com.Trad. y PI forman la "Alianza Católica Antiliberal"</t>
  </si>
  <si>
    <t>Mod.i.</t>
  </si>
  <si>
    <t>C.reg.</t>
  </si>
  <si>
    <t>D.Pos.</t>
  </si>
  <si>
    <t>(abst.)</t>
  </si>
  <si>
    <t>Prog.</t>
  </si>
  <si>
    <t>(AI)</t>
  </si>
  <si>
    <t>rep.</t>
  </si>
  <si>
    <t xml:space="preserve">  </t>
  </si>
  <si>
    <t>ARAC</t>
  </si>
  <si>
    <t>Rep.Fed.</t>
  </si>
  <si>
    <t>Si consideramos a los Ministeriales como una única coalición, se proclama vencedor también en Galicia, Castilla la Vieja, Aragón, Andalucía y Canarias.</t>
  </si>
  <si>
    <t>Nota: Los diputados del PLC, del P.Maurista y de IL elegidos en Catalunya lo son en la coalición UMN</t>
  </si>
  <si>
    <t>Fus.R</t>
  </si>
  <si>
    <t>(FR-CR)</t>
  </si>
  <si>
    <t>r.nac.</t>
  </si>
  <si>
    <t>CIRC. BARCELONA</t>
  </si>
  <si>
    <t>Total</t>
  </si>
  <si>
    <t>Lliga Reg.</t>
  </si>
  <si>
    <t>CIRC. TARRAGONA-REUS-FALSET</t>
  </si>
  <si>
    <t>Moderado</t>
  </si>
  <si>
    <t>Conservador</t>
  </si>
  <si>
    <t>Liberal</t>
  </si>
  <si>
    <t>Monárq.Radical</t>
  </si>
  <si>
    <t>independiente</t>
  </si>
  <si>
    <t>prog.rep.</t>
  </si>
  <si>
    <t>Rep.Posibilista</t>
  </si>
  <si>
    <t>Rep.Federal</t>
  </si>
  <si>
    <t>Carlista</t>
  </si>
  <si>
    <t>01</t>
  </si>
  <si>
    <t>03</t>
  </si>
  <si>
    <t>05</t>
  </si>
  <si>
    <t>07</t>
  </si>
  <si>
    <t>Liberal ind. / U.M.N.</t>
  </si>
  <si>
    <t>Unión Republicana</t>
  </si>
  <si>
    <t>Conservadores</t>
  </si>
  <si>
    <t>Liberales</t>
  </si>
  <si>
    <t>Rep. Progresista</t>
  </si>
  <si>
    <t>Rep. Federal</t>
  </si>
  <si>
    <t>Rep. Independ.</t>
  </si>
  <si>
    <t>Fusión R. / Unión Rep.</t>
  </si>
  <si>
    <t>P.Rep.Nacional</t>
  </si>
  <si>
    <t>Liberales gamacistas</t>
  </si>
  <si>
    <t>nacionalista ind.(Macià)</t>
  </si>
  <si>
    <t>C.N.R.</t>
  </si>
  <si>
    <t>08</t>
  </si>
  <si>
    <t>PR Radical</t>
  </si>
  <si>
    <t>UFNR / PRC</t>
  </si>
  <si>
    <t>(excluyendo las elecciones extraodinarias de 1908, son 129 diputados)</t>
  </si>
  <si>
    <t>(D)</t>
  </si>
  <si>
    <t>(incondicional)</t>
  </si>
  <si>
    <t>C.ind.</t>
  </si>
  <si>
    <t>PRD</t>
  </si>
  <si>
    <t>c.ind.</t>
  </si>
  <si>
    <t>Ministeriales</t>
  </si>
  <si>
    <t>total</t>
  </si>
  <si>
    <t>(Trad.)</t>
  </si>
  <si>
    <t>Nota: Los diputados liberales, reformistas y conservadores de Catalunya son elegidos en la coalición UMN, excepto un romanonista de Barcelona y uno de Tarragona.</t>
  </si>
  <si>
    <t>Recopilados por: Carles Lozano</t>
  </si>
  <si>
    <t>NV</t>
  </si>
  <si>
    <t>carl.</t>
  </si>
  <si>
    <t>(CT)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</si>
</sst>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57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z val="30"/>
      <name val="Arial"/>
      <family val="2"/>
    </font>
    <font>
      <i/>
      <sz val="20"/>
      <color indexed="52"/>
      <name val="Arial"/>
      <family val="2"/>
    </font>
    <font>
      <sz val="18"/>
      <name val="Arial"/>
      <family val="2"/>
    </font>
    <font>
      <sz val="8"/>
      <color indexed="14"/>
      <name val="Arial"/>
      <family val="2"/>
    </font>
    <font>
      <b/>
      <sz val="10"/>
      <color indexed="11"/>
      <name val="Arial"/>
      <family val="2"/>
    </font>
    <font>
      <sz val="8"/>
      <color indexed="11"/>
      <name val="Arial"/>
      <family val="2"/>
    </font>
    <font>
      <b/>
      <sz val="10"/>
      <color indexed="5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8"/>
      <name val="Arial"/>
      <family val="2"/>
    </font>
    <font>
      <b/>
      <sz val="8"/>
      <color indexed="11"/>
      <name val="Arial"/>
      <family val="2"/>
    </font>
    <font>
      <b/>
      <sz val="8"/>
      <color indexed="12"/>
      <name val="Arial"/>
      <family val="2"/>
    </font>
    <font>
      <sz val="10"/>
      <color indexed="57"/>
      <name val="Arial"/>
      <family val="2"/>
    </font>
    <font>
      <sz val="10"/>
      <color indexed="22"/>
      <name val="Arial"/>
      <family val="2"/>
    </font>
    <font>
      <b/>
      <sz val="9"/>
      <color indexed="57"/>
      <name val="Arial"/>
      <family val="2"/>
    </font>
    <font>
      <b/>
      <sz val="9"/>
      <color indexed="21"/>
      <name val="Arial"/>
      <family val="2"/>
    </font>
    <font>
      <b/>
      <sz val="9"/>
      <color indexed="48"/>
      <name val="Arial"/>
      <family val="2"/>
    </font>
    <font>
      <b/>
      <sz val="18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9"/>
      <color indexed="61"/>
      <name val="Arial"/>
      <family val="2"/>
    </font>
    <font>
      <sz val="7"/>
      <color indexed="6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8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9" fillId="0" borderId="0" xfId="0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2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2" fontId="28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2" fontId="32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72" fontId="35" fillId="0" borderId="0" xfId="0" applyNumberFormat="1" applyFont="1" applyAlignment="1">
      <alignment horizontal="center"/>
    </xf>
    <xf numFmtId="172" fontId="3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2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72" fontId="39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40" fillId="8" borderId="0" xfId="0" applyFont="1" applyFill="1" applyAlignment="1">
      <alignment/>
    </xf>
    <xf numFmtId="0" fontId="42" fillId="8" borderId="0" xfId="0" applyFont="1" applyFill="1" applyAlignment="1">
      <alignment/>
    </xf>
    <xf numFmtId="0" fontId="42" fillId="7" borderId="0" xfId="0" applyFont="1" applyFill="1" applyAlignment="1">
      <alignment/>
    </xf>
    <xf numFmtId="0" fontId="0" fillId="0" borderId="0" xfId="0" applyFill="1" applyAlignment="1">
      <alignment/>
    </xf>
    <xf numFmtId="0" fontId="40" fillId="7" borderId="0" xfId="0" applyFont="1" applyFill="1" applyAlignment="1">
      <alignment horizontal="left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9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6" fillId="0" borderId="0" xfId="0" applyFont="1" applyAlignment="1">
      <alignment/>
    </xf>
    <xf numFmtId="0" fontId="16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46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7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3" fillId="12" borderId="0" xfId="0" applyFont="1" applyFill="1" applyAlignment="1">
      <alignment horizontal="center"/>
    </xf>
    <xf numFmtId="172" fontId="54" fillId="0" borderId="0" xfId="0" applyNumberFormat="1" applyFont="1" applyAlignment="1">
      <alignment horizontal="center"/>
    </xf>
    <xf numFmtId="0" fontId="23" fillId="0" borderId="0" xfId="0" applyFont="1" applyAlignment="1" quotePrefix="1">
      <alignment horizontal="center"/>
    </xf>
    <xf numFmtId="172" fontId="55" fillId="0" borderId="0" xfId="0" applyNumberFormat="1" applyFont="1" applyAlignment="1">
      <alignment horizontal="center"/>
    </xf>
    <xf numFmtId="172" fontId="56" fillId="0" borderId="0" xfId="0" applyNumberFormat="1" applyFont="1" applyAlignment="1">
      <alignment horizontal="center"/>
    </xf>
    <xf numFmtId="0" fontId="26" fillId="0" borderId="7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13" borderId="0" xfId="0" applyFill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18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72" fontId="60" fillId="0" borderId="0" xfId="0" applyNumberFormat="1" applyFont="1" applyAlignment="1">
      <alignment horizontal="center"/>
    </xf>
    <xf numFmtId="0" fontId="58" fillId="0" borderId="7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7" xfId="0" applyBorder="1" applyAlignment="1" quotePrefix="1">
      <alignment horizontal="center"/>
    </xf>
    <xf numFmtId="0" fontId="30" fillId="0" borderId="0" xfId="0" applyFont="1" applyAlignment="1">
      <alignment/>
    </xf>
    <xf numFmtId="0" fontId="42" fillId="7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5"/>
  <sheetViews>
    <sheetView tabSelected="1" zoomScale="120" zoomScaleNormal="120" workbookViewId="0" topLeftCell="A1">
      <selection activeCell="G16" sqref="G16"/>
    </sheetView>
  </sheetViews>
  <sheetFormatPr defaultColWidth="11.421875" defaultRowHeight="12.75"/>
  <cols>
    <col min="3" max="3" width="8.140625" style="0" customWidth="1"/>
    <col min="6" max="6" width="6.57421875" style="0" customWidth="1"/>
    <col min="8" max="8" width="10.140625" style="0" customWidth="1"/>
    <col min="9" max="9" width="5.28125" style="0" customWidth="1"/>
  </cols>
  <sheetData>
    <row r="2" spans="3:9" ht="15" customHeight="1">
      <c r="C2" s="78"/>
      <c r="D2" s="78"/>
      <c r="E2" s="78"/>
      <c r="F2" s="78"/>
      <c r="G2" s="78"/>
      <c r="H2" s="78"/>
      <c r="I2" s="78"/>
    </row>
    <row r="3" spans="3:9" ht="34.5" customHeight="1">
      <c r="C3" s="73"/>
      <c r="D3" s="79" t="s">
        <v>262</v>
      </c>
      <c r="E3" s="73"/>
      <c r="F3" s="73"/>
      <c r="G3" s="73"/>
      <c r="H3" s="73"/>
      <c r="I3" s="73"/>
    </row>
    <row r="4" spans="3:9" ht="12.75">
      <c r="C4" s="73"/>
      <c r="D4" s="73"/>
      <c r="E4" s="73"/>
      <c r="F4" s="73"/>
      <c r="G4" s="73"/>
      <c r="H4" s="73"/>
      <c r="I4" s="73"/>
    </row>
    <row r="5" spans="3:9" ht="6" customHeight="1">
      <c r="C5" s="73"/>
      <c r="D5" s="73"/>
      <c r="E5" s="73"/>
      <c r="F5" s="73"/>
      <c r="G5" s="73"/>
      <c r="H5" s="73"/>
      <c r="I5" s="73"/>
    </row>
    <row r="6" spans="3:9" ht="15.75" customHeight="1">
      <c r="C6" s="74"/>
      <c r="D6" s="74"/>
      <c r="E6" s="74"/>
      <c r="F6" s="74"/>
      <c r="G6" s="74"/>
      <c r="H6" s="74"/>
      <c r="I6" s="74"/>
    </row>
    <row r="7" spans="3:9" s="70" customFormat="1" ht="37.5">
      <c r="C7" s="75"/>
      <c r="D7" s="74"/>
      <c r="E7" s="75" t="s">
        <v>263</v>
      </c>
      <c r="F7" s="75"/>
      <c r="G7" s="75"/>
      <c r="H7" s="75"/>
      <c r="I7" s="75"/>
    </row>
    <row r="8" spans="3:9" s="70" customFormat="1" ht="17.25" customHeight="1">
      <c r="C8" s="76"/>
      <c r="D8" s="75"/>
      <c r="E8" s="76"/>
      <c r="F8" s="75"/>
      <c r="G8" s="75"/>
      <c r="H8" s="75"/>
      <c r="I8" s="75"/>
    </row>
    <row r="9" spans="3:9" s="70" customFormat="1" ht="24" customHeight="1">
      <c r="C9" s="77"/>
      <c r="D9" s="77" t="s">
        <v>265</v>
      </c>
      <c r="E9" s="72"/>
      <c r="F9" s="77" t="s">
        <v>266</v>
      </c>
      <c r="G9" s="72"/>
      <c r="H9" s="72"/>
      <c r="I9" s="72"/>
    </row>
    <row r="10" spans="3:9" s="70" customFormat="1" ht="29.25" customHeight="1">
      <c r="C10" s="154" t="s">
        <v>267</v>
      </c>
      <c r="D10" s="72"/>
      <c r="E10" s="77"/>
      <c r="F10" s="72"/>
      <c r="G10" s="77"/>
      <c r="H10" s="77"/>
      <c r="I10" s="72"/>
    </row>
    <row r="11" s="70" customFormat="1" ht="37.5"/>
    <row r="12" s="70" customFormat="1" ht="37.5">
      <c r="C12" s="71" t="s">
        <v>264</v>
      </c>
    </row>
    <row r="13" s="70" customFormat="1" ht="37.5"/>
    <row r="14" s="70" customFormat="1" ht="37.5"/>
    <row r="15" s="70" customFormat="1" ht="37.5">
      <c r="G15" s="19" t="s">
        <v>366</v>
      </c>
    </row>
    <row r="16" s="70" customFormat="1" ht="37.5"/>
    <row r="17" s="70" customFormat="1" ht="37.5"/>
    <row r="18" s="70" customFormat="1" ht="37.5"/>
    <row r="19" s="70" customFormat="1" ht="37.5"/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" sqref="Q2"/>
    </sheetView>
  </sheetViews>
  <sheetFormatPr defaultColWidth="11.421875" defaultRowHeight="12.75"/>
  <cols>
    <col min="1" max="1" width="14.7109375" style="0" customWidth="1"/>
    <col min="2" max="12" width="6.7109375" style="0" customWidth="1"/>
    <col min="13" max="19" width="6.7109375" style="3" customWidth="1"/>
    <col min="20" max="66" width="6.7109375" style="0" customWidth="1"/>
  </cols>
  <sheetData>
    <row r="1" spans="1:18" ht="23.25">
      <c r="A1" s="138">
        <v>1884</v>
      </c>
      <c r="B1" s="2"/>
      <c r="C1" s="20" t="s">
        <v>311</v>
      </c>
      <c r="D1" s="82"/>
      <c r="E1" s="151" t="s">
        <v>333</v>
      </c>
      <c r="F1" s="2" t="s">
        <v>119</v>
      </c>
      <c r="G1" s="22" t="s">
        <v>126</v>
      </c>
      <c r="H1" s="22" t="s">
        <v>83</v>
      </c>
      <c r="I1" s="22" t="s">
        <v>82</v>
      </c>
      <c r="J1" s="22" t="s">
        <v>84</v>
      </c>
      <c r="K1" s="58" t="s">
        <v>90</v>
      </c>
      <c r="L1" s="7" t="s">
        <v>116</v>
      </c>
      <c r="M1" s="58" t="s">
        <v>67</v>
      </c>
      <c r="N1" s="58" t="s">
        <v>92</v>
      </c>
      <c r="O1" s="2"/>
      <c r="P1" s="2" t="s">
        <v>69</v>
      </c>
      <c r="Q1" s="3" t="s">
        <v>69</v>
      </c>
      <c r="R1" s="2"/>
    </row>
    <row r="2" spans="1:18" ht="12.75">
      <c r="A2" s="4"/>
      <c r="B2" s="2"/>
      <c r="C2" s="20"/>
      <c r="D2" s="82"/>
      <c r="E2" s="20"/>
      <c r="F2" s="2"/>
      <c r="G2" s="22"/>
      <c r="H2" s="22"/>
      <c r="I2" s="22"/>
      <c r="J2" s="22"/>
      <c r="K2" s="58" t="s">
        <v>269</v>
      </c>
      <c r="L2" s="2"/>
      <c r="M2" s="58" t="s">
        <v>269</v>
      </c>
      <c r="N2" s="58" t="s">
        <v>269</v>
      </c>
      <c r="O2" s="2"/>
      <c r="P2" s="2" t="s">
        <v>123</v>
      </c>
      <c r="Q2" s="6" t="s">
        <v>358</v>
      </c>
      <c r="R2" s="2"/>
    </row>
    <row r="3" spans="1:26" ht="12.75">
      <c r="A3" s="4" t="s">
        <v>250</v>
      </c>
      <c r="B3" s="2">
        <f aca="true" t="shared" si="0" ref="B3:P3">SUM(B5:B53)</f>
        <v>393</v>
      </c>
      <c r="C3" s="20">
        <f t="shared" si="0"/>
        <v>3</v>
      </c>
      <c r="D3" s="82">
        <f t="shared" si="0"/>
        <v>0</v>
      </c>
      <c r="E3" s="20">
        <f t="shared" si="0"/>
        <v>2</v>
      </c>
      <c r="F3" s="2">
        <f t="shared" si="0"/>
        <v>0</v>
      </c>
      <c r="G3" s="22">
        <f t="shared" si="0"/>
        <v>0</v>
      </c>
      <c r="H3" s="22">
        <f t="shared" si="0"/>
        <v>38</v>
      </c>
      <c r="I3" s="22">
        <f t="shared" si="0"/>
        <v>38</v>
      </c>
      <c r="J3" s="22">
        <f t="shared" si="0"/>
        <v>1</v>
      </c>
      <c r="K3" s="58">
        <f t="shared" si="0"/>
        <v>1</v>
      </c>
      <c r="L3" s="2">
        <f t="shared" si="0"/>
        <v>0</v>
      </c>
      <c r="M3" s="58">
        <f t="shared" si="0"/>
        <v>309</v>
      </c>
      <c r="N3" s="58">
        <f t="shared" si="0"/>
        <v>1</v>
      </c>
      <c r="O3" s="2">
        <f t="shared" si="0"/>
        <v>0</v>
      </c>
      <c r="P3" s="2">
        <f t="shared" si="0"/>
        <v>0</v>
      </c>
      <c r="Q3" s="2"/>
      <c r="R3" s="2"/>
      <c r="S3" s="2"/>
      <c r="T3" s="2">
        <f aca="true" t="shared" si="1" ref="T3:Z3">SUM(T5:T53)</f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</row>
    <row r="4" spans="1:26" s="99" customFormat="1" ht="12.75">
      <c r="A4" s="93" t="s">
        <v>252</v>
      </c>
      <c r="B4" s="94">
        <f aca="true" t="shared" si="2" ref="B4:J4">SUM(B54:B55)</f>
        <v>39</v>
      </c>
      <c r="C4" s="95">
        <f t="shared" si="2"/>
        <v>0</v>
      </c>
      <c r="D4" s="96">
        <f t="shared" si="2"/>
        <v>0</v>
      </c>
      <c r="E4" s="96">
        <f t="shared" si="2"/>
        <v>0</v>
      </c>
      <c r="F4" s="94">
        <f t="shared" si="2"/>
        <v>3</v>
      </c>
      <c r="G4" s="97">
        <f t="shared" si="2"/>
        <v>1</v>
      </c>
      <c r="H4" s="97">
        <f t="shared" si="2"/>
        <v>2</v>
      </c>
      <c r="I4" s="97">
        <f t="shared" si="2"/>
        <v>7</v>
      </c>
      <c r="J4" s="97">
        <f t="shared" si="2"/>
        <v>0</v>
      </c>
      <c r="K4" s="98"/>
      <c r="L4" s="94"/>
      <c r="M4" s="98">
        <f aca="true" t="shared" si="3" ref="M4:Z4">SUM(M54:M55)</f>
        <v>10</v>
      </c>
      <c r="N4" s="98">
        <f t="shared" si="3"/>
        <v>0</v>
      </c>
      <c r="O4" s="94">
        <f t="shared" si="3"/>
        <v>0</v>
      </c>
      <c r="P4" s="94">
        <f t="shared" si="3"/>
        <v>1</v>
      </c>
      <c r="Q4" s="94">
        <f t="shared" si="3"/>
        <v>1</v>
      </c>
      <c r="R4" s="94">
        <f t="shared" si="3"/>
        <v>0</v>
      </c>
      <c r="S4" s="94">
        <f t="shared" si="3"/>
        <v>0</v>
      </c>
      <c r="T4" s="94">
        <f t="shared" si="3"/>
        <v>0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  <c r="Z4" s="94">
        <f t="shared" si="3"/>
        <v>0</v>
      </c>
    </row>
    <row r="5" spans="1:13" ht="12.75">
      <c r="A5" t="s">
        <v>0</v>
      </c>
      <c r="B5" s="3">
        <f>SUM(C5:AC5)</f>
        <v>14</v>
      </c>
      <c r="C5" s="3"/>
      <c r="D5" s="3"/>
      <c r="E5" s="3"/>
      <c r="F5" s="3"/>
      <c r="G5" s="3"/>
      <c r="H5" s="3">
        <v>3</v>
      </c>
      <c r="I5" s="3">
        <v>1</v>
      </c>
      <c r="J5" s="3"/>
      <c r="K5" s="3"/>
      <c r="L5" s="3"/>
      <c r="M5" s="3">
        <v>10</v>
      </c>
    </row>
    <row r="6" spans="1:13" ht="12.75">
      <c r="A6" t="s">
        <v>1</v>
      </c>
      <c r="B6" s="3">
        <f>SUM(C6:AC6)</f>
        <v>11</v>
      </c>
      <c r="C6" s="3"/>
      <c r="D6" s="3"/>
      <c r="E6" s="3"/>
      <c r="F6" s="3"/>
      <c r="G6" s="3"/>
      <c r="H6" s="3">
        <v>1</v>
      </c>
      <c r="I6" s="3">
        <v>3</v>
      </c>
      <c r="J6" s="3"/>
      <c r="K6" s="3"/>
      <c r="L6" s="3"/>
      <c r="M6" s="3">
        <v>7</v>
      </c>
    </row>
    <row r="7" spans="1:13" ht="12.75">
      <c r="A7" t="s">
        <v>2</v>
      </c>
      <c r="B7" s="3">
        <f aca="true" t="shared" si="4" ref="B7:B53">SUM(C7:AC7)</f>
        <v>9</v>
      </c>
      <c r="C7" s="3"/>
      <c r="D7" s="3"/>
      <c r="E7" s="3"/>
      <c r="F7" s="3"/>
      <c r="G7" s="3"/>
      <c r="H7" s="3">
        <v>1</v>
      </c>
      <c r="I7" s="3">
        <v>1</v>
      </c>
      <c r="J7" s="3"/>
      <c r="K7" s="3"/>
      <c r="L7" s="3"/>
      <c r="M7" s="3">
        <v>7</v>
      </c>
    </row>
    <row r="8" spans="1:13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>
        <v>10</v>
      </c>
    </row>
    <row r="9" spans="1:13" ht="12.75">
      <c r="A9" t="s">
        <v>5</v>
      </c>
      <c r="B9" s="3">
        <f t="shared" si="4"/>
        <v>14</v>
      </c>
      <c r="C9" s="3">
        <v>1</v>
      </c>
      <c r="D9" s="3"/>
      <c r="E9" s="3"/>
      <c r="F9" s="3"/>
      <c r="G9" s="3"/>
      <c r="H9" s="3">
        <v>3</v>
      </c>
      <c r="I9" s="3"/>
      <c r="J9" s="3"/>
      <c r="K9" s="3"/>
      <c r="L9" s="3"/>
      <c r="M9" s="3">
        <v>10</v>
      </c>
    </row>
    <row r="10" spans="1:13" ht="12.75">
      <c r="A10" t="s">
        <v>7</v>
      </c>
      <c r="B10" s="3">
        <f t="shared" si="4"/>
        <v>9</v>
      </c>
      <c r="C10" s="3"/>
      <c r="D10" s="3"/>
      <c r="E10" s="3"/>
      <c r="F10" s="3"/>
      <c r="G10" s="3"/>
      <c r="H10" s="3">
        <v>1</v>
      </c>
      <c r="I10" s="3">
        <v>1</v>
      </c>
      <c r="J10" s="3"/>
      <c r="K10" s="3"/>
      <c r="L10" s="3"/>
      <c r="M10" s="3">
        <v>7</v>
      </c>
    </row>
    <row r="11" spans="1:13" ht="12.75">
      <c r="A11" t="s">
        <v>8</v>
      </c>
      <c r="B11" s="3">
        <f t="shared" si="4"/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6</v>
      </c>
    </row>
    <row r="12" spans="1:13" ht="12.75">
      <c r="A12" t="s">
        <v>9</v>
      </c>
      <c r="B12" s="3">
        <f t="shared" si="4"/>
        <v>7</v>
      </c>
      <c r="C12" s="3"/>
      <c r="D12" s="3"/>
      <c r="E12" s="3"/>
      <c r="F12" s="3"/>
      <c r="G12" s="3"/>
      <c r="H12" s="3">
        <v>2</v>
      </c>
      <c r="I12" s="3"/>
      <c r="J12" s="3"/>
      <c r="K12" s="3"/>
      <c r="L12" s="3"/>
      <c r="M12" s="3">
        <v>5</v>
      </c>
    </row>
    <row r="13" spans="1:13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>
        <v>1</v>
      </c>
      <c r="I13" s="3"/>
      <c r="J13" s="3"/>
      <c r="K13" s="3"/>
      <c r="L13" s="3"/>
      <c r="M13" s="3">
        <v>3</v>
      </c>
    </row>
    <row r="14" spans="1:13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>
        <v>1</v>
      </c>
      <c r="I14" s="3"/>
      <c r="J14" s="3"/>
      <c r="K14" s="3"/>
      <c r="L14" s="3"/>
      <c r="M14" s="3">
        <v>3</v>
      </c>
    </row>
    <row r="15" spans="1:13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>
        <v>2</v>
      </c>
      <c r="I15" s="3"/>
      <c r="J15" s="3"/>
      <c r="K15" s="3"/>
      <c r="L15" s="3"/>
      <c r="M15" s="3">
        <v>2</v>
      </c>
    </row>
    <row r="16" spans="1:13" ht="12.75">
      <c r="A16" t="s">
        <v>13</v>
      </c>
      <c r="B16" s="3">
        <f t="shared" si="4"/>
        <v>6</v>
      </c>
      <c r="C16" s="3"/>
      <c r="D16" s="3"/>
      <c r="E16" s="3">
        <v>1</v>
      </c>
      <c r="F16" s="3"/>
      <c r="G16" s="3"/>
      <c r="H16" s="3"/>
      <c r="I16" s="3">
        <v>1</v>
      </c>
      <c r="J16" s="3"/>
      <c r="K16" s="3"/>
      <c r="L16" s="3"/>
      <c r="M16" s="3">
        <v>4</v>
      </c>
    </row>
    <row r="17" spans="1:13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5</v>
      </c>
    </row>
    <row r="18" spans="1:13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/>
      <c r="I18" s="3">
        <v>2</v>
      </c>
      <c r="J18" s="3"/>
      <c r="K18" s="3"/>
      <c r="L18" s="3"/>
      <c r="M18" s="3">
        <v>6</v>
      </c>
    </row>
    <row r="19" spans="1:13" ht="12.75">
      <c r="A19" t="s">
        <v>16</v>
      </c>
      <c r="B19" s="3">
        <f t="shared" si="4"/>
        <v>5</v>
      </c>
      <c r="C19" s="3"/>
      <c r="D19" s="3"/>
      <c r="E19" s="3"/>
      <c r="F19" s="3"/>
      <c r="G19" s="3"/>
      <c r="H19" s="3">
        <v>1</v>
      </c>
      <c r="I19" s="3">
        <v>1</v>
      </c>
      <c r="J19" s="3"/>
      <c r="K19" s="3"/>
      <c r="L19" s="3"/>
      <c r="M19" s="3">
        <v>3</v>
      </c>
    </row>
    <row r="20" spans="1:13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>
        <v>1</v>
      </c>
      <c r="J20" s="3"/>
      <c r="K20" s="3"/>
      <c r="L20" s="3"/>
      <c r="M20" s="3">
        <v>3</v>
      </c>
    </row>
    <row r="21" spans="1:14" ht="12.75">
      <c r="A21" t="s">
        <v>19</v>
      </c>
      <c r="B21" s="3">
        <f t="shared" si="4"/>
        <v>5</v>
      </c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>
        <v>3</v>
      </c>
      <c r="N21" s="3">
        <v>1</v>
      </c>
    </row>
    <row r="22" spans="1:13" ht="12.75">
      <c r="A22" t="s">
        <v>20</v>
      </c>
      <c r="B22" s="3">
        <f t="shared" si="4"/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4</v>
      </c>
    </row>
    <row r="23" spans="1:13" ht="12.75">
      <c r="A23" t="s">
        <v>21</v>
      </c>
      <c r="B23" s="3">
        <f t="shared" si="4"/>
        <v>2</v>
      </c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>
        <v>1</v>
      </c>
    </row>
    <row r="24" spans="1:13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/>
      <c r="I24" s="3">
        <v>2</v>
      </c>
      <c r="J24" s="3"/>
      <c r="K24" s="3"/>
      <c r="L24" s="3"/>
      <c r="M24" s="3">
        <v>5</v>
      </c>
    </row>
    <row r="25" spans="1:13" ht="12.75">
      <c r="A25" t="s">
        <v>24</v>
      </c>
      <c r="B25" s="3">
        <f t="shared" si="4"/>
        <v>7</v>
      </c>
      <c r="C25" s="3">
        <v>1</v>
      </c>
      <c r="D25" s="3"/>
      <c r="E25" s="3"/>
      <c r="F25" s="3"/>
      <c r="G25" s="3"/>
      <c r="H25" s="3"/>
      <c r="I25" s="3">
        <v>2</v>
      </c>
      <c r="J25" s="3"/>
      <c r="K25" s="3"/>
      <c r="L25" s="3"/>
      <c r="M25" s="3">
        <v>4</v>
      </c>
    </row>
    <row r="26" spans="1:13" ht="12.75">
      <c r="A26" t="s">
        <v>25</v>
      </c>
      <c r="B26" s="3">
        <f t="shared" si="4"/>
        <v>10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>
        <v>9</v>
      </c>
    </row>
    <row r="27" spans="1:13" ht="12.75">
      <c r="A27" t="s">
        <v>26</v>
      </c>
      <c r="B27" s="3">
        <f t="shared" si="4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6</v>
      </c>
    </row>
    <row r="28" spans="1:13" ht="12.75">
      <c r="A28" t="s">
        <v>28</v>
      </c>
      <c r="B28" s="3">
        <f t="shared" si="4"/>
        <v>8</v>
      </c>
      <c r="C28" s="3"/>
      <c r="D28" s="3"/>
      <c r="E28" s="3"/>
      <c r="F28" s="3"/>
      <c r="G28" s="3"/>
      <c r="H28" s="3"/>
      <c r="I28" s="3">
        <v>2</v>
      </c>
      <c r="J28" s="3"/>
      <c r="K28" s="3"/>
      <c r="L28" s="3"/>
      <c r="M28" s="3">
        <v>6</v>
      </c>
    </row>
    <row r="29" spans="1:13" ht="12.75">
      <c r="A29" t="s">
        <v>29</v>
      </c>
      <c r="B29" s="3">
        <f t="shared" si="4"/>
        <v>8</v>
      </c>
      <c r="C29" s="3"/>
      <c r="D29" s="3"/>
      <c r="E29" s="3"/>
      <c r="F29" s="3"/>
      <c r="G29" s="3"/>
      <c r="H29" s="3"/>
      <c r="I29" s="3">
        <v>2</v>
      </c>
      <c r="J29" s="3"/>
      <c r="K29" s="3"/>
      <c r="L29" s="3"/>
      <c r="M29" s="3">
        <v>6</v>
      </c>
    </row>
    <row r="30" spans="1:13" ht="12.75">
      <c r="A30" t="s">
        <v>30</v>
      </c>
      <c r="B30" s="3">
        <f t="shared" si="4"/>
        <v>18</v>
      </c>
      <c r="C30" s="3"/>
      <c r="D30" s="3"/>
      <c r="E30" s="3"/>
      <c r="F30" s="3"/>
      <c r="G30" s="3"/>
      <c r="H30" s="3">
        <v>1</v>
      </c>
      <c r="I30" s="3">
        <v>3</v>
      </c>
      <c r="J30" s="3"/>
      <c r="K30" s="3"/>
      <c r="L30" s="3"/>
      <c r="M30" s="3">
        <v>14</v>
      </c>
    </row>
    <row r="31" spans="1:13" ht="12.75">
      <c r="A31" t="s">
        <v>31</v>
      </c>
      <c r="B31" s="3">
        <f t="shared" si="4"/>
        <v>8</v>
      </c>
      <c r="C31" s="3"/>
      <c r="D31" s="3"/>
      <c r="E31" s="3"/>
      <c r="F31" s="3"/>
      <c r="G31" s="3"/>
      <c r="H31" s="3">
        <v>2</v>
      </c>
      <c r="I31" s="3"/>
      <c r="J31" s="3"/>
      <c r="K31" s="3"/>
      <c r="L31" s="3"/>
      <c r="M31" s="3">
        <v>6</v>
      </c>
    </row>
    <row r="32" spans="1:13" ht="12.75">
      <c r="A32" t="s">
        <v>32</v>
      </c>
      <c r="B32" s="3">
        <f t="shared" si="4"/>
        <v>7</v>
      </c>
      <c r="C32" s="3"/>
      <c r="D32" s="3"/>
      <c r="E32" s="3"/>
      <c r="F32" s="3"/>
      <c r="G32" s="3"/>
      <c r="H32" s="3"/>
      <c r="I32" s="3">
        <v>2</v>
      </c>
      <c r="J32" s="3"/>
      <c r="K32" s="3"/>
      <c r="L32" s="3"/>
      <c r="M32" s="3">
        <v>5</v>
      </c>
    </row>
    <row r="33" spans="1:13" ht="12.75">
      <c r="A33" t="s">
        <v>36</v>
      </c>
      <c r="B33" s="3">
        <f t="shared" si="4"/>
        <v>7</v>
      </c>
      <c r="C33" s="3"/>
      <c r="D33" s="3"/>
      <c r="E33" s="3"/>
      <c r="F33" s="3"/>
      <c r="G33" s="3"/>
      <c r="H33" s="3"/>
      <c r="I33" s="3">
        <v>1</v>
      </c>
      <c r="J33" s="3"/>
      <c r="K33" s="3"/>
      <c r="L33" s="3"/>
      <c r="M33" s="3">
        <v>6</v>
      </c>
    </row>
    <row r="34" spans="1:13" ht="12.75">
      <c r="A34" t="s">
        <v>35</v>
      </c>
      <c r="B34" s="3">
        <f t="shared" si="4"/>
        <v>15</v>
      </c>
      <c r="C34" s="3"/>
      <c r="D34" s="3"/>
      <c r="E34" s="3"/>
      <c r="F34" s="3"/>
      <c r="G34" s="3"/>
      <c r="H34" s="3">
        <v>2</v>
      </c>
      <c r="I34" s="3"/>
      <c r="J34" s="3"/>
      <c r="K34" s="3"/>
      <c r="L34" s="3"/>
      <c r="M34" s="3">
        <v>13</v>
      </c>
    </row>
    <row r="35" spans="1:13" ht="12.75">
      <c r="A35" t="s">
        <v>37</v>
      </c>
      <c r="B35" s="3">
        <f t="shared" si="4"/>
        <v>10</v>
      </c>
      <c r="C35" s="3"/>
      <c r="D35" s="3"/>
      <c r="E35" s="3"/>
      <c r="F35" s="3"/>
      <c r="G35" s="3"/>
      <c r="H35" s="3">
        <v>1</v>
      </c>
      <c r="I35" s="3"/>
      <c r="J35" s="3"/>
      <c r="K35" s="3"/>
      <c r="L35" s="3"/>
      <c r="M35" s="3">
        <v>9</v>
      </c>
    </row>
    <row r="36" spans="1:13" ht="12.75">
      <c r="A36" t="s">
        <v>38</v>
      </c>
      <c r="B36" s="3">
        <f t="shared" si="4"/>
        <v>10</v>
      </c>
      <c r="C36" s="3"/>
      <c r="D36" s="3"/>
      <c r="E36" s="3"/>
      <c r="F36" s="3"/>
      <c r="G36" s="3"/>
      <c r="H36" s="3"/>
      <c r="I36" s="3">
        <v>1</v>
      </c>
      <c r="J36" s="3"/>
      <c r="K36" s="3"/>
      <c r="L36" s="3"/>
      <c r="M36" s="3">
        <v>9</v>
      </c>
    </row>
    <row r="37" spans="1:13" ht="12.75">
      <c r="A37" t="s">
        <v>39</v>
      </c>
      <c r="B37" s="3">
        <f t="shared" si="4"/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5</v>
      </c>
    </row>
    <row r="38" spans="1:13" ht="12.75">
      <c r="A38" t="s">
        <v>40</v>
      </c>
      <c r="B38" s="3">
        <f t="shared" si="4"/>
        <v>6</v>
      </c>
      <c r="C38" s="3"/>
      <c r="D38" s="3"/>
      <c r="E38" s="3"/>
      <c r="F38" s="3"/>
      <c r="G38" s="3"/>
      <c r="H38" s="3">
        <v>3</v>
      </c>
      <c r="I38" s="3">
        <v>1</v>
      </c>
      <c r="J38" s="3"/>
      <c r="K38" s="3"/>
      <c r="L38" s="3"/>
      <c r="M38" s="3">
        <v>2</v>
      </c>
    </row>
    <row r="39" spans="1:13" ht="12.75">
      <c r="A39" t="s">
        <v>41</v>
      </c>
      <c r="B39" s="3">
        <f t="shared" si="4"/>
        <v>6</v>
      </c>
      <c r="C39" s="3"/>
      <c r="D39" s="3"/>
      <c r="E39" s="3"/>
      <c r="F39" s="3"/>
      <c r="G39" s="3"/>
      <c r="H39" s="3"/>
      <c r="I39" s="3">
        <v>1</v>
      </c>
      <c r="J39" s="3"/>
      <c r="K39" s="3"/>
      <c r="L39" s="3"/>
      <c r="M39" s="3">
        <v>5</v>
      </c>
    </row>
    <row r="40" spans="1:13" ht="12.75">
      <c r="A40" t="s">
        <v>42</v>
      </c>
      <c r="B40" s="3">
        <f t="shared" si="4"/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5</v>
      </c>
    </row>
    <row r="41" spans="1:13" ht="12.75">
      <c r="A41" t="s">
        <v>43</v>
      </c>
      <c r="B41" s="3">
        <f t="shared" si="4"/>
        <v>8</v>
      </c>
      <c r="C41" s="3"/>
      <c r="D41" s="3"/>
      <c r="E41" s="3"/>
      <c r="F41" s="3"/>
      <c r="G41" s="3"/>
      <c r="H41" s="3">
        <v>1</v>
      </c>
      <c r="I41" s="3">
        <v>1</v>
      </c>
      <c r="J41" s="3"/>
      <c r="K41" s="3"/>
      <c r="L41" s="3"/>
      <c r="M41" s="3">
        <v>6</v>
      </c>
    </row>
    <row r="42" spans="1:13" ht="12.75">
      <c r="A42" t="s">
        <v>44</v>
      </c>
      <c r="B42" s="3">
        <f t="shared" si="4"/>
        <v>13</v>
      </c>
      <c r="C42" s="3"/>
      <c r="D42" s="3"/>
      <c r="E42" s="3"/>
      <c r="F42" s="3"/>
      <c r="G42" s="3"/>
      <c r="H42" s="3"/>
      <c r="I42" s="3">
        <v>2</v>
      </c>
      <c r="J42" s="3"/>
      <c r="K42" s="3"/>
      <c r="L42" s="3"/>
      <c r="M42" s="3">
        <v>11</v>
      </c>
    </row>
    <row r="43" spans="1:13" ht="12.75">
      <c r="A43" t="s">
        <v>46</v>
      </c>
      <c r="B43" s="3">
        <f t="shared" si="4"/>
        <v>7</v>
      </c>
      <c r="C43" s="3"/>
      <c r="D43" s="3"/>
      <c r="E43" s="3"/>
      <c r="F43" s="3"/>
      <c r="G43" s="3"/>
      <c r="H43" s="3">
        <v>1</v>
      </c>
      <c r="I43" s="3">
        <v>1</v>
      </c>
      <c r="J43" s="3"/>
      <c r="K43" s="3"/>
      <c r="L43" s="3"/>
      <c r="M43" s="3">
        <v>5</v>
      </c>
    </row>
    <row r="44" spans="1:13" ht="12.75">
      <c r="A44" t="s">
        <v>47</v>
      </c>
      <c r="B44" s="3">
        <f t="shared" si="4"/>
        <v>10</v>
      </c>
      <c r="C44" s="3"/>
      <c r="D44" s="3"/>
      <c r="E44" s="3">
        <v>1</v>
      </c>
      <c r="F44" s="3"/>
      <c r="G44" s="3"/>
      <c r="H44" s="3"/>
      <c r="I44" s="3">
        <v>1</v>
      </c>
      <c r="J44" s="3"/>
      <c r="K44" s="3"/>
      <c r="L44" s="3"/>
      <c r="M44" s="3">
        <v>8</v>
      </c>
    </row>
    <row r="45" spans="1:13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4</v>
      </c>
    </row>
    <row r="46" spans="1:13" ht="12.75">
      <c r="A46" t="s">
        <v>50</v>
      </c>
      <c r="B46" s="3">
        <f t="shared" si="4"/>
        <v>12</v>
      </c>
      <c r="C46" s="3"/>
      <c r="D46" s="3"/>
      <c r="E46" s="3"/>
      <c r="F46" s="3"/>
      <c r="G46" s="3"/>
      <c r="H46" s="3">
        <v>2</v>
      </c>
      <c r="I46" s="3">
        <v>1</v>
      </c>
      <c r="J46" s="3"/>
      <c r="K46" s="3"/>
      <c r="L46" s="3"/>
      <c r="M46" s="3">
        <v>9</v>
      </c>
    </row>
    <row r="47" spans="1:13" ht="12.75">
      <c r="A47" t="s">
        <v>51</v>
      </c>
      <c r="B47" s="3">
        <f t="shared" si="4"/>
        <v>9</v>
      </c>
      <c r="C47" s="3"/>
      <c r="D47" s="3"/>
      <c r="E47" s="3"/>
      <c r="F47" s="3"/>
      <c r="G47" s="3"/>
      <c r="H47" s="3">
        <v>2</v>
      </c>
      <c r="I47" s="3"/>
      <c r="J47" s="3"/>
      <c r="K47" s="3"/>
      <c r="L47" s="3"/>
      <c r="M47" s="3">
        <v>7</v>
      </c>
    </row>
    <row r="48" spans="1:13" ht="12.75">
      <c r="A48" t="s">
        <v>52</v>
      </c>
      <c r="B48" s="3">
        <f t="shared" si="4"/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10</v>
      </c>
    </row>
    <row r="49" spans="1:13" ht="12.75">
      <c r="A49" t="s">
        <v>53</v>
      </c>
      <c r="B49" s="3">
        <f t="shared" si="4"/>
        <v>11</v>
      </c>
      <c r="C49" s="3"/>
      <c r="D49" s="3"/>
      <c r="E49" s="3"/>
      <c r="F49" s="3"/>
      <c r="G49" s="3"/>
      <c r="H49" s="3">
        <v>3</v>
      </c>
      <c r="I49" s="3"/>
      <c r="J49" s="3"/>
      <c r="K49" s="3"/>
      <c r="L49" s="3"/>
      <c r="M49" s="3">
        <v>8</v>
      </c>
    </row>
    <row r="50" spans="1:13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>
        <v>1</v>
      </c>
      <c r="I50" s="3">
        <v>1</v>
      </c>
      <c r="J50" s="3"/>
      <c r="K50" s="3"/>
      <c r="L50" s="3"/>
      <c r="M50" s="3">
        <v>7</v>
      </c>
    </row>
    <row r="51" spans="1:13" ht="12.75">
      <c r="A51" t="s">
        <v>55</v>
      </c>
      <c r="B51" s="3">
        <f t="shared" si="4"/>
        <v>11</v>
      </c>
      <c r="C51" s="3"/>
      <c r="D51" s="3"/>
      <c r="E51" s="3"/>
      <c r="F51" s="3"/>
      <c r="G51" s="3"/>
      <c r="H51" s="3">
        <v>1</v>
      </c>
      <c r="I51" s="3">
        <v>1</v>
      </c>
      <c r="J51" s="3"/>
      <c r="K51" s="3"/>
      <c r="L51" s="3"/>
      <c r="M51" s="3">
        <v>9</v>
      </c>
    </row>
    <row r="52" spans="1:13" ht="12.75">
      <c r="A52" t="s">
        <v>56</v>
      </c>
      <c r="B52" s="3">
        <f t="shared" si="4"/>
        <v>8</v>
      </c>
      <c r="C52" s="3"/>
      <c r="D52" s="3"/>
      <c r="E52" s="3"/>
      <c r="F52" s="3"/>
      <c r="G52" s="3"/>
      <c r="H52" s="3"/>
      <c r="I52" s="3">
        <v>1</v>
      </c>
      <c r="J52" s="3">
        <v>1</v>
      </c>
      <c r="K52" s="3"/>
      <c r="L52" s="3"/>
      <c r="M52" s="3">
        <v>6</v>
      </c>
    </row>
    <row r="53" spans="1:13" ht="12.75">
      <c r="A53" t="s">
        <v>58</v>
      </c>
      <c r="B53" s="3">
        <f t="shared" si="4"/>
        <v>6</v>
      </c>
      <c r="C53" s="3"/>
      <c r="D53" s="3"/>
      <c r="E53" s="3"/>
      <c r="F53" s="3"/>
      <c r="G53" s="3"/>
      <c r="H53" s="3"/>
      <c r="I53" s="3">
        <v>1</v>
      </c>
      <c r="J53" s="3"/>
      <c r="K53" s="3"/>
      <c r="L53" s="3"/>
      <c r="M53" s="3">
        <v>5</v>
      </c>
    </row>
    <row r="54" spans="1:16" ht="12.75">
      <c r="A54" t="s">
        <v>114</v>
      </c>
      <c r="B54" s="3">
        <f>SUM(C54:AD54)</f>
        <v>24</v>
      </c>
      <c r="C54" s="3"/>
      <c r="D54" s="3"/>
      <c r="E54" s="3"/>
      <c r="F54" s="3">
        <v>3</v>
      </c>
      <c r="G54" s="42">
        <v>1</v>
      </c>
      <c r="H54" s="42">
        <v>2</v>
      </c>
      <c r="I54" s="42">
        <v>7</v>
      </c>
      <c r="J54" s="3"/>
      <c r="K54" s="3"/>
      <c r="L54" s="3"/>
      <c r="M54" s="42">
        <v>10</v>
      </c>
      <c r="P54" s="42">
        <v>1</v>
      </c>
    </row>
    <row r="55" spans="1:17" ht="12.75">
      <c r="A55" t="s">
        <v>117</v>
      </c>
      <c r="B55" s="3">
        <f>SUM(C55:AD55)</f>
        <v>15</v>
      </c>
      <c r="C55" s="3"/>
      <c r="D55" s="3"/>
      <c r="E55" s="3"/>
      <c r="F55" s="3"/>
      <c r="G55" s="3"/>
      <c r="H55" s="3"/>
      <c r="I55" s="3"/>
      <c r="J55" s="3"/>
      <c r="K55" s="3"/>
      <c r="L55" s="3">
        <v>14</v>
      </c>
      <c r="Q55" s="3">
        <v>1</v>
      </c>
    </row>
    <row r="56" spans="1:12" ht="12.75">
      <c r="A56" s="6" t="s">
        <v>132</v>
      </c>
      <c r="B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41" t="s">
        <v>300</v>
      </c>
      <c r="B57" s="42"/>
      <c r="C57" s="42"/>
      <c r="D57" s="42"/>
      <c r="E57" s="42"/>
      <c r="F57" s="42"/>
      <c r="G57" s="42"/>
      <c r="H57" s="42"/>
      <c r="I57" s="42"/>
      <c r="J57" s="42"/>
      <c r="K57" s="3"/>
      <c r="L57" s="3"/>
    </row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0" ht="12.75">
      <c r="A60" s="41" t="s">
        <v>4</v>
      </c>
      <c r="B60" s="42">
        <f aca="true" t="shared" si="5" ref="B60:B74">SUM(C60:AC60)</f>
        <v>45</v>
      </c>
      <c r="C60" s="42">
        <f>SUM(C5:C8)</f>
        <v>0</v>
      </c>
      <c r="D60" s="42">
        <f aca="true" t="shared" si="6" ref="D60:O60">SUM(D5:D8)</f>
        <v>0</v>
      </c>
      <c r="E60" s="42">
        <f t="shared" si="6"/>
        <v>0</v>
      </c>
      <c r="F60" s="42">
        <f t="shared" si="6"/>
        <v>0</v>
      </c>
      <c r="G60" s="42"/>
      <c r="H60" s="42">
        <f t="shared" si="6"/>
        <v>6</v>
      </c>
      <c r="I60" s="42">
        <f t="shared" si="6"/>
        <v>5</v>
      </c>
      <c r="J60" s="42">
        <f t="shared" si="6"/>
        <v>0</v>
      </c>
      <c r="K60" s="42">
        <f t="shared" si="6"/>
        <v>0</v>
      </c>
      <c r="L60" s="42"/>
      <c r="M60" s="92">
        <f t="shared" si="6"/>
        <v>34</v>
      </c>
      <c r="N60" s="42">
        <f t="shared" si="6"/>
        <v>0</v>
      </c>
      <c r="O60" s="42">
        <f t="shared" si="6"/>
        <v>0</v>
      </c>
      <c r="P60" s="42">
        <f>SUM(P5:P8)</f>
        <v>0</v>
      </c>
      <c r="Q60" s="42">
        <f>SUM(Q5:Q8)</f>
        <v>0</v>
      </c>
      <c r="R60" s="42">
        <f>SUM(R5:R8)</f>
        <v>0</v>
      </c>
      <c r="S60" s="42">
        <f>SUM(S5:S8)</f>
        <v>0</v>
      </c>
      <c r="T60" s="3">
        <f>SUM(T5:T8)</f>
        <v>0</v>
      </c>
    </row>
    <row r="61" spans="1:20" ht="12.75">
      <c r="A61" s="41" t="s">
        <v>6</v>
      </c>
      <c r="B61" s="42">
        <f t="shared" si="5"/>
        <v>14</v>
      </c>
      <c r="C61" s="42">
        <f>+C9</f>
        <v>1</v>
      </c>
      <c r="D61" s="42">
        <f aca="true" t="shared" si="7" ref="D61:O61">+D9</f>
        <v>0</v>
      </c>
      <c r="E61" s="42">
        <f t="shared" si="7"/>
        <v>0</v>
      </c>
      <c r="F61" s="42">
        <f t="shared" si="7"/>
        <v>0</v>
      </c>
      <c r="G61" s="42"/>
      <c r="H61" s="42">
        <f t="shared" si="7"/>
        <v>3</v>
      </c>
      <c r="I61" s="42">
        <f t="shared" si="7"/>
        <v>0</v>
      </c>
      <c r="J61" s="42">
        <f t="shared" si="7"/>
        <v>0</v>
      </c>
      <c r="K61" s="42">
        <f t="shared" si="7"/>
        <v>0</v>
      </c>
      <c r="L61" s="42"/>
      <c r="M61" s="92">
        <f t="shared" si="7"/>
        <v>10</v>
      </c>
      <c r="N61" s="42">
        <f t="shared" si="7"/>
        <v>0</v>
      </c>
      <c r="O61" s="42">
        <f t="shared" si="7"/>
        <v>0</v>
      </c>
      <c r="P61" s="42">
        <f>+P9</f>
        <v>0</v>
      </c>
      <c r="Q61" s="42">
        <f>+Q9</f>
        <v>0</v>
      </c>
      <c r="R61" s="42">
        <f>+R9</f>
        <v>0</v>
      </c>
      <c r="S61" s="42">
        <f>+S9</f>
        <v>0</v>
      </c>
      <c r="T61" s="3">
        <f>+T9</f>
        <v>0</v>
      </c>
    </row>
    <row r="62" spans="1:20" ht="12.75">
      <c r="A62" s="41" t="s">
        <v>7</v>
      </c>
      <c r="B62" s="42">
        <f t="shared" si="5"/>
        <v>22</v>
      </c>
      <c r="C62" s="42">
        <f>SUM(C10:C12)</f>
        <v>0</v>
      </c>
      <c r="D62" s="42">
        <f aca="true" t="shared" si="8" ref="D62:O62">SUM(D10:D12)</f>
        <v>0</v>
      </c>
      <c r="E62" s="42">
        <f t="shared" si="8"/>
        <v>0</v>
      </c>
      <c r="F62" s="42">
        <f t="shared" si="8"/>
        <v>0</v>
      </c>
      <c r="G62" s="42"/>
      <c r="H62" s="42">
        <f t="shared" si="8"/>
        <v>3</v>
      </c>
      <c r="I62" s="42">
        <f t="shared" si="8"/>
        <v>1</v>
      </c>
      <c r="J62" s="42">
        <f t="shared" si="8"/>
        <v>0</v>
      </c>
      <c r="K62" s="42">
        <f t="shared" si="8"/>
        <v>0</v>
      </c>
      <c r="L62" s="42"/>
      <c r="M62" s="92">
        <f t="shared" si="8"/>
        <v>18</v>
      </c>
      <c r="N62" s="42">
        <f t="shared" si="8"/>
        <v>0</v>
      </c>
      <c r="O62" s="42">
        <f t="shared" si="8"/>
        <v>0</v>
      </c>
      <c r="P62" s="42">
        <f>SUM(P10:P12)</f>
        <v>0</v>
      </c>
      <c r="Q62" s="42">
        <f>SUM(Q10:Q12)</f>
        <v>0</v>
      </c>
      <c r="R62" s="42">
        <f>SUM(R10:R12)</f>
        <v>0</v>
      </c>
      <c r="S62" s="42">
        <f>SUM(S10:S12)</f>
        <v>0</v>
      </c>
      <c r="T62" s="3">
        <f>SUM(T10:T12)</f>
        <v>0</v>
      </c>
    </row>
    <row r="63" spans="1:20" ht="12.75">
      <c r="A63" s="41" t="s">
        <v>18</v>
      </c>
      <c r="B63" s="42">
        <f t="shared" si="5"/>
        <v>40</v>
      </c>
      <c r="C63" s="42">
        <f>SUM(C13:C20)</f>
        <v>0</v>
      </c>
      <c r="D63" s="42">
        <f aca="true" t="shared" si="9" ref="D63:O63">SUM(D13:D20)</f>
        <v>0</v>
      </c>
      <c r="E63" s="42">
        <f t="shared" si="9"/>
        <v>1</v>
      </c>
      <c r="F63" s="42">
        <f t="shared" si="9"/>
        <v>0</v>
      </c>
      <c r="G63" s="42"/>
      <c r="H63" s="42">
        <f t="shared" si="9"/>
        <v>5</v>
      </c>
      <c r="I63" s="42">
        <f t="shared" si="9"/>
        <v>5</v>
      </c>
      <c r="J63" s="42">
        <f t="shared" si="9"/>
        <v>0</v>
      </c>
      <c r="K63" s="42">
        <f t="shared" si="9"/>
        <v>0</v>
      </c>
      <c r="L63" s="42"/>
      <c r="M63" s="92">
        <f t="shared" si="9"/>
        <v>29</v>
      </c>
      <c r="N63" s="42">
        <f t="shared" si="9"/>
        <v>0</v>
      </c>
      <c r="O63" s="42">
        <f t="shared" si="9"/>
        <v>0</v>
      </c>
      <c r="P63" s="42">
        <f>SUM(P13:P20)</f>
        <v>0</v>
      </c>
      <c r="Q63" s="42">
        <f>SUM(Q13:Q20)</f>
        <v>0</v>
      </c>
      <c r="R63" s="42">
        <f>SUM(R13:R20)</f>
        <v>0</v>
      </c>
      <c r="S63" s="42">
        <f>SUM(S13:S20)</f>
        <v>0</v>
      </c>
      <c r="T63" s="3">
        <f>SUM(T13:T20)</f>
        <v>0</v>
      </c>
    </row>
    <row r="64" spans="1:20" ht="12.75">
      <c r="A64" s="41" t="s">
        <v>22</v>
      </c>
      <c r="B64" s="42">
        <f t="shared" si="5"/>
        <v>11</v>
      </c>
      <c r="C64" s="42">
        <f>SUM(C21:C23)</f>
        <v>0</v>
      </c>
      <c r="D64" s="42">
        <f aca="true" t="shared" si="10" ref="D64:O64">SUM(D21:D23)</f>
        <v>0</v>
      </c>
      <c r="E64" s="42">
        <f t="shared" si="10"/>
        <v>0</v>
      </c>
      <c r="F64" s="42">
        <f t="shared" si="10"/>
        <v>0</v>
      </c>
      <c r="G64" s="42"/>
      <c r="H64" s="42">
        <f t="shared" si="10"/>
        <v>1</v>
      </c>
      <c r="I64" s="42">
        <f t="shared" si="10"/>
        <v>0</v>
      </c>
      <c r="J64" s="42">
        <f t="shared" si="10"/>
        <v>0</v>
      </c>
      <c r="K64" s="42">
        <f t="shared" si="10"/>
        <v>1</v>
      </c>
      <c r="L64" s="42"/>
      <c r="M64" s="92">
        <f t="shared" si="10"/>
        <v>8</v>
      </c>
      <c r="N64" s="42">
        <f t="shared" si="10"/>
        <v>1</v>
      </c>
      <c r="O64" s="42">
        <f t="shared" si="10"/>
        <v>0</v>
      </c>
      <c r="P64" s="42">
        <f>SUM(P21:P23)</f>
        <v>0</v>
      </c>
      <c r="Q64" s="42">
        <f>SUM(Q21:Q23)</f>
        <v>0</v>
      </c>
      <c r="R64" s="42">
        <f>SUM(R21:R23)</f>
        <v>0</v>
      </c>
      <c r="S64" s="42">
        <f>SUM(S21:S23)</f>
        <v>0</v>
      </c>
      <c r="T64" s="3">
        <f>SUM(T21:T23)</f>
        <v>0</v>
      </c>
    </row>
    <row r="65" spans="1:20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O65">D24</f>
        <v>0</v>
      </c>
      <c r="E65" s="42">
        <f t="shared" si="11"/>
        <v>0</v>
      </c>
      <c r="F65" s="42">
        <f t="shared" si="11"/>
        <v>0</v>
      </c>
      <c r="G65" s="42"/>
      <c r="H65" s="42">
        <f t="shared" si="11"/>
        <v>0</v>
      </c>
      <c r="I65" s="42">
        <f t="shared" si="11"/>
        <v>2</v>
      </c>
      <c r="J65" s="42">
        <f t="shared" si="11"/>
        <v>0</v>
      </c>
      <c r="K65" s="42">
        <f t="shared" si="11"/>
        <v>0</v>
      </c>
      <c r="L65" s="42"/>
      <c r="M65" s="92">
        <f t="shared" si="11"/>
        <v>5</v>
      </c>
      <c r="N65" s="42">
        <f t="shared" si="11"/>
        <v>0</v>
      </c>
      <c r="O65" s="42">
        <f t="shared" si="11"/>
        <v>0</v>
      </c>
      <c r="P65" s="42">
        <f>P24</f>
        <v>0</v>
      </c>
      <c r="Q65" s="42">
        <f>Q24</f>
        <v>0</v>
      </c>
      <c r="R65" s="42">
        <f>R24</f>
        <v>0</v>
      </c>
      <c r="S65" s="42">
        <f>S24</f>
        <v>0</v>
      </c>
      <c r="T65" s="3">
        <f>T24</f>
        <v>0</v>
      </c>
    </row>
    <row r="66" spans="1:20" ht="12.75">
      <c r="A66" s="41" t="s">
        <v>27</v>
      </c>
      <c r="B66" s="42">
        <f t="shared" si="5"/>
        <v>23</v>
      </c>
      <c r="C66" s="42">
        <f>SUM(C25:C27)</f>
        <v>2</v>
      </c>
      <c r="D66" s="42">
        <f aca="true" t="shared" si="12" ref="D66:O66">SUM(D25:D27)</f>
        <v>0</v>
      </c>
      <c r="E66" s="42">
        <f t="shared" si="12"/>
        <v>0</v>
      </c>
      <c r="F66" s="42">
        <f t="shared" si="12"/>
        <v>0</v>
      </c>
      <c r="G66" s="42"/>
      <c r="H66" s="42">
        <f t="shared" si="12"/>
        <v>0</v>
      </c>
      <c r="I66" s="42">
        <f t="shared" si="12"/>
        <v>2</v>
      </c>
      <c r="J66" s="42">
        <f t="shared" si="12"/>
        <v>0</v>
      </c>
      <c r="K66" s="42">
        <f t="shared" si="12"/>
        <v>0</v>
      </c>
      <c r="L66" s="42"/>
      <c r="M66" s="92">
        <f t="shared" si="12"/>
        <v>19</v>
      </c>
      <c r="N66" s="42">
        <f t="shared" si="12"/>
        <v>0</v>
      </c>
      <c r="O66" s="42">
        <f t="shared" si="12"/>
        <v>0</v>
      </c>
      <c r="P66" s="42">
        <f>SUM(P25:P27)</f>
        <v>0</v>
      </c>
      <c r="Q66" s="42">
        <f>SUM(Q25:Q27)</f>
        <v>0</v>
      </c>
      <c r="R66" s="42">
        <f>SUM(R25:R27)</f>
        <v>0</v>
      </c>
      <c r="S66" s="42">
        <f>SUM(S25:S27)</f>
        <v>0</v>
      </c>
      <c r="T66" s="3">
        <f>SUM(T25:T27)</f>
        <v>0</v>
      </c>
    </row>
    <row r="67" spans="1:20" ht="12.75">
      <c r="A67" s="41" t="s">
        <v>33</v>
      </c>
      <c r="B67" s="42">
        <f t="shared" si="5"/>
        <v>42</v>
      </c>
      <c r="C67" s="42">
        <f>SUM(C28:C31)</f>
        <v>0</v>
      </c>
      <c r="D67" s="42">
        <f aca="true" t="shared" si="13" ref="D67:O67">SUM(D28:D31)</f>
        <v>0</v>
      </c>
      <c r="E67" s="42">
        <f t="shared" si="13"/>
        <v>0</v>
      </c>
      <c r="F67" s="42">
        <f t="shared" si="13"/>
        <v>0</v>
      </c>
      <c r="G67" s="42"/>
      <c r="H67" s="42">
        <f t="shared" si="13"/>
        <v>3</v>
      </c>
      <c r="I67" s="42">
        <f t="shared" si="13"/>
        <v>7</v>
      </c>
      <c r="J67" s="42">
        <f t="shared" si="13"/>
        <v>0</v>
      </c>
      <c r="K67" s="42">
        <f t="shared" si="13"/>
        <v>0</v>
      </c>
      <c r="L67" s="42"/>
      <c r="M67" s="92">
        <f t="shared" si="13"/>
        <v>32</v>
      </c>
      <c r="N67" s="42">
        <f t="shared" si="13"/>
        <v>0</v>
      </c>
      <c r="O67" s="42">
        <f t="shared" si="13"/>
        <v>0</v>
      </c>
      <c r="P67" s="42">
        <f>SUM(P28:P31)</f>
        <v>0</v>
      </c>
      <c r="Q67" s="42">
        <f>SUM(Q28:Q31)</f>
        <v>0</v>
      </c>
      <c r="R67" s="42">
        <f>SUM(R28:R31)</f>
        <v>0</v>
      </c>
      <c r="S67" s="42">
        <f>SUM(S28:S31)</f>
        <v>0</v>
      </c>
      <c r="T67" s="3">
        <f>SUM(T28:T31)</f>
        <v>0</v>
      </c>
    </row>
    <row r="68" spans="1:20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O68">+D32</f>
        <v>0</v>
      </c>
      <c r="E68" s="42">
        <f t="shared" si="14"/>
        <v>0</v>
      </c>
      <c r="F68" s="42">
        <f t="shared" si="14"/>
        <v>0</v>
      </c>
      <c r="G68" s="42"/>
      <c r="H68" s="42">
        <f t="shared" si="14"/>
        <v>0</v>
      </c>
      <c r="I68" s="42">
        <f t="shared" si="14"/>
        <v>2</v>
      </c>
      <c r="J68" s="42">
        <f t="shared" si="14"/>
        <v>0</v>
      </c>
      <c r="K68" s="42">
        <f t="shared" si="14"/>
        <v>0</v>
      </c>
      <c r="L68" s="42"/>
      <c r="M68" s="92">
        <f>+M32</f>
        <v>5</v>
      </c>
      <c r="N68" s="42">
        <f>+N32</f>
        <v>0</v>
      </c>
      <c r="O68" s="42">
        <f t="shared" si="14"/>
        <v>0</v>
      </c>
      <c r="P68" s="42">
        <f>+P32</f>
        <v>0</v>
      </c>
      <c r="Q68" s="42">
        <f>+Q32</f>
        <v>0</v>
      </c>
      <c r="R68" s="42">
        <f>+R32</f>
        <v>0</v>
      </c>
      <c r="S68" s="42">
        <f>+S32</f>
        <v>0</v>
      </c>
      <c r="T68" s="3">
        <f>+T32</f>
        <v>0</v>
      </c>
    </row>
    <row r="69" spans="1:20" ht="12.75">
      <c r="A69" s="41" t="s">
        <v>35</v>
      </c>
      <c r="B69" s="42">
        <f t="shared" si="5"/>
        <v>32</v>
      </c>
      <c r="C69" s="42">
        <f>SUM(C33:C35)</f>
        <v>0</v>
      </c>
      <c r="D69" s="42">
        <f aca="true" t="shared" si="15" ref="D69:O69">SUM(D33:D35)</f>
        <v>0</v>
      </c>
      <c r="E69" s="42">
        <f t="shared" si="15"/>
        <v>0</v>
      </c>
      <c r="F69" s="42">
        <f t="shared" si="15"/>
        <v>0</v>
      </c>
      <c r="G69" s="42"/>
      <c r="H69" s="42">
        <f t="shared" si="15"/>
        <v>3</v>
      </c>
      <c r="I69" s="42">
        <f t="shared" si="15"/>
        <v>1</v>
      </c>
      <c r="J69" s="42">
        <f t="shared" si="15"/>
        <v>0</v>
      </c>
      <c r="K69" s="42">
        <f t="shared" si="15"/>
        <v>0</v>
      </c>
      <c r="L69" s="42"/>
      <c r="M69" s="92">
        <f>SUM(M33:M35)</f>
        <v>28</v>
      </c>
      <c r="N69" s="42">
        <f>SUM(N33:N35)</f>
        <v>0</v>
      </c>
      <c r="O69" s="42">
        <f t="shared" si="15"/>
        <v>0</v>
      </c>
      <c r="P69" s="42">
        <f>SUM(P33:P35)</f>
        <v>0</v>
      </c>
      <c r="Q69" s="42">
        <f>SUM(Q33:Q35)</f>
        <v>0</v>
      </c>
      <c r="R69" s="42">
        <f>SUM(R33:R35)</f>
        <v>0</v>
      </c>
      <c r="S69" s="42">
        <f>SUM(S33:S35)</f>
        <v>0</v>
      </c>
      <c r="T69" s="3">
        <f>SUM(T33:T35)</f>
        <v>0</v>
      </c>
    </row>
    <row r="70" spans="1:20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O70">+D36+D37</f>
        <v>0</v>
      </c>
      <c r="E70" s="42">
        <f t="shared" si="16"/>
        <v>0</v>
      </c>
      <c r="F70" s="42">
        <f t="shared" si="16"/>
        <v>0</v>
      </c>
      <c r="G70" s="42"/>
      <c r="H70" s="42">
        <f t="shared" si="16"/>
        <v>0</v>
      </c>
      <c r="I70" s="42">
        <f t="shared" si="16"/>
        <v>1</v>
      </c>
      <c r="J70" s="42">
        <f t="shared" si="16"/>
        <v>0</v>
      </c>
      <c r="K70" s="42">
        <f t="shared" si="16"/>
        <v>0</v>
      </c>
      <c r="L70" s="42"/>
      <c r="M70" s="92">
        <f>+M36+M37</f>
        <v>14</v>
      </c>
      <c r="N70" s="42">
        <f>+N36+N37</f>
        <v>0</v>
      </c>
      <c r="O70" s="42">
        <f t="shared" si="16"/>
        <v>0</v>
      </c>
      <c r="P70" s="42">
        <f>+P36+P37</f>
        <v>0</v>
      </c>
      <c r="Q70" s="42">
        <f>+Q36+Q37</f>
        <v>0</v>
      </c>
      <c r="R70" s="42">
        <f>+R36+R37</f>
        <v>0</v>
      </c>
      <c r="S70" s="42">
        <f>+S36+S37</f>
        <v>0</v>
      </c>
      <c r="T70" s="3">
        <f>+T36+T37</f>
        <v>0</v>
      </c>
    </row>
    <row r="71" spans="1:20" ht="12.75">
      <c r="A71" s="41" t="s">
        <v>45</v>
      </c>
      <c r="B71" s="42">
        <f t="shared" si="5"/>
        <v>38</v>
      </c>
      <c r="C71" s="42">
        <f>SUM(C38:C42)</f>
        <v>0</v>
      </c>
      <c r="D71" s="42">
        <f aca="true" t="shared" si="17" ref="D71:O71">SUM(D38:D42)</f>
        <v>0</v>
      </c>
      <c r="E71" s="42">
        <f t="shared" si="17"/>
        <v>0</v>
      </c>
      <c r="F71" s="42">
        <f t="shared" si="17"/>
        <v>0</v>
      </c>
      <c r="G71" s="42"/>
      <c r="H71" s="42">
        <f t="shared" si="17"/>
        <v>4</v>
      </c>
      <c r="I71" s="42">
        <f t="shared" si="17"/>
        <v>5</v>
      </c>
      <c r="J71" s="42">
        <f t="shared" si="17"/>
        <v>0</v>
      </c>
      <c r="K71" s="42">
        <f t="shared" si="17"/>
        <v>0</v>
      </c>
      <c r="L71" s="42"/>
      <c r="M71" s="92">
        <f>SUM(M38:M42)</f>
        <v>29</v>
      </c>
      <c r="N71" s="42">
        <f>SUM(N38:N42)</f>
        <v>0</v>
      </c>
      <c r="O71" s="42">
        <f t="shared" si="17"/>
        <v>0</v>
      </c>
      <c r="P71" s="42">
        <f>SUM(P38:P42)</f>
        <v>0</v>
      </c>
      <c r="Q71" s="42">
        <f>SUM(Q38:Q42)</f>
        <v>0</v>
      </c>
      <c r="R71" s="42">
        <f>SUM(R38:R42)</f>
        <v>0</v>
      </c>
      <c r="S71" s="42">
        <f>SUM(S38:S42)</f>
        <v>0</v>
      </c>
      <c r="T71" s="3">
        <f>SUM(T38:T42)</f>
        <v>0</v>
      </c>
    </row>
    <row r="72" spans="1:20" ht="12.75">
      <c r="A72" s="41" t="s">
        <v>48</v>
      </c>
      <c r="B72" s="42">
        <f t="shared" si="5"/>
        <v>17</v>
      </c>
      <c r="C72" s="42">
        <f>+C43+C44</f>
        <v>0</v>
      </c>
      <c r="D72" s="42">
        <f aca="true" t="shared" si="18" ref="D72:O72">+D43+D44</f>
        <v>0</v>
      </c>
      <c r="E72" s="42">
        <f t="shared" si="18"/>
        <v>1</v>
      </c>
      <c r="F72" s="42">
        <f t="shared" si="18"/>
        <v>0</v>
      </c>
      <c r="G72" s="42"/>
      <c r="H72" s="42">
        <f t="shared" si="18"/>
        <v>1</v>
      </c>
      <c r="I72" s="42">
        <f t="shared" si="18"/>
        <v>2</v>
      </c>
      <c r="J72" s="42">
        <f t="shared" si="18"/>
        <v>0</v>
      </c>
      <c r="K72" s="42">
        <f t="shared" si="18"/>
        <v>0</v>
      </c>
      <c r="L72" s="42"/>
      <c r="M72" s="92">
        <f>+M43+M44</f>
        <v>13</v>
      </c>
      <c r="N72" s="42">
        <f>+N43+N44</f>
        <v>0</v>
      </c>
      <c r="O72" s="42">
        <f t="shared" si="18"/>
        <v>0</v>
      </c>
      <c r="P72" s="42">
        <f>+P43+P44</f>
        <v>0</v>
      </c>
      <c r="Q72" s="42">
        <f>+Q43+Q44</f>
        <v>0</v>
      </c>
      <c r="R72" s="42">
        <f>+R43+R44</f>
        <v>0</v>
      </c>
      <c r="S72" s="42">
        <f>+S43+S44</f>
        <v>0</v>
      </c>
      <c r="T72" s="3">
        <f>+T43+T44</f>
        <v>0</v>
      </c>
    </row>
    <row r="73" spans="1:20" ht="12.75">
      <c r="A73" s="41" t="s">
        <v>57</v>
      </c>
      <c r="B73" s="42">
        <f t="shared" si="5"/>
        <v>74</v>
      </c>
      <c r="C73" s="42">
        <f>SUM(C45:C52)</f>
        <v>0</v>
      </c>
      <c r="D73" s="42">
        <f aca="true" t="shared" si="19" ref="D73:O73">SUM(D45:D52)</f>
        <v>0</v>
      </c>
      <c r="E73" s="42">
        <f t="shared" si="19"/>
        <v>0</v>
      </c>
      <c r="F73" s="42">
        <f t="shared" si="19"/>
        <v>0</v>
      </c>
      <c r="G73" s="42"/>
      <c r="H73" s="42">
        <f t="shared" si="19"/>
        <v>9</v>
      </c>
      <c r="I73" s="42">
        <f t="shared" si="19"/>
        <v>4</v>
      </c>
      <c r="J73" s="42">
        <f t="shared" si="19"/>
        <v>1</v>
      </c>
      <c r="K73" s="42">
        <f t="shared" si="19"/>
        <v>0</v>
      </c>
      <c r="L73" s="42"/>
      <c r="M73" s="92">
        <f>SUM(M45:M52)</f>
        <v>60</v>
      </c>
      <c r="N73" s="42">
        <f>SUM(N45:N52)</f>
        <v>0</v>
      </c>
      <c r="O73" s="42">
        <f t="shared" si="19"/>
        <v>0</v>
      </c>
      <c r="P73" s="42">
        <f>SUM(P45:P52)</f>
        <v>0</v>
      </c>
      <c r="Q73" s="42">
        <f>SUM(Q45:Q52)</f>
        <v>0</v>
      </c>
      <c r="R73" s="42">
        <f>SUM(R45:R52)</f>
        <v>0</v>
      </c>
      <c r="S73" s="42">
        <f>SUM(S45:S52)</f>
        <v>0</v>
      </c>
      <c r="T73" s="3">
        <f>SUM(T45:T52)</f>
        <v>0</v>
      </c>
    </row>
    <row r="74" spans="1:20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O74">+D53</f>
        <v>0</v>
      </c>
      <c r="E74" s="42">
        <f t="shared" si="20"/>
        <v>0</v>
      </c>
      <c r="F74" s="42">
        <f t="shared" si="20"/>
        <v>0</v>
      </c>
      <c r="G74" s="42"/>
      <c r="H74" s="42">
        <f t="shared" si="20"/>
        <v>0</v>
      </c>
      <c r="I74" s="42">
        <f t="shared" si="20"/>
        <v>1</v>
      </c>
      <c r="J74" s="42">
        <f t="shared" si="20"/>
        <v>0</v>
      </c>
      <c r="K74" s="42">
        <f t="shared" si="20"/>
        <v>0</v>
      </c>
      <c r="L74" s="42"/>
      <c r="M74" s="92">
        <f t="shared" si="20"/>
        <v>5</v>
      </c>
      <c r="N74" s="42">
        <f t="shared" si="20"/>
        <v>0</v>
      </c>
      <c r="O74" s="42">
        <f t="shared" si="20"/>
        <v>0</v>
      </c>
      <c r="P74" s="42">
        <f>+P53</f>
        <v>0</v>
      </c>
      <c r="Q74" s="42">
        <f>+Q53</f>
        <v>0</v>
      </c>
      <c r="R74" s="42">
        <f>+R53</f>
        <v>0</v>
      </c>
      <c r="S74" s="42">
        <f>+S53</f>
        <v>0</v>
      </c>
      <c r="T74" s="3">
        <f>+T53</f>
        <v>0</v>
      </c>
    </row>
    <row r="75" spans="1:21" ht="12.75">
      <c r="A75" s="41" t="s">
        <v>115</v>
      </c>
      <c r="B75" s="42">
        <f>+B54+B55</f>
        <v>39</v>
      </c>
      <c r="C75" s="42">
        <f aca="true" t="shared" si="21" ref="C75:S75">+C54+C55</f>
        <v>0</v>
      </c>
      <c r="D75" s="42">
        <f t="shared" si="21"/>
        <v>0</v>
      </c>
      <c r="E75" s="42">
        <f t="shared" si="21"/>
        <v>0</v>
      </c>
      <c r="F75" s="42">
        <f t="shared" si="21"/>
        <v>3</v>
      </c>
      <c r="G75" s="42">
        <f t="shared" si="21"/>
        <v>1</v>
      </c>
      <c r="H75" s="42">
        <f t="shared" si="21"/>
        <v>2</v>
      </c>
      <c r="I75" s="42">
        <f t="shared" si="21"/>
        <v>7</v>
      </c>
      <c r="J75" s="42">
        <f t="shared" si="21"/>
        <v>0</v>
      </c>
      <c r="K75" s="42">
        <f>+K54+K55</f>
        <v>0</v>
      </c>
      <c r="L75" s="42">
        <f t="shared" si="21"/>
        <v>14</v>
      </c>
      <c r="M75" s="42">
        <f t="shared" si="21"/>
        <v>10</v>
      </c>
      <c r="N75" s="42">
        <f t="shared" si="21"/>
        <v>0</v>
      </c>
      <c r="O75" s="42">
        <f t="shared" si="21"/>
        <v>0</v>
      </c>
      <c r="P75" s="42">
        <f t="shared" si="21"/>
        <v>1</v>
      </c>
      <c r="Q75" s="42">
        <f t="shared" si="21"/>
        <v>1</v>
      </c>
      <c r="R75" s="42">
        <f t="shared" si="21"/>
        <v>0</v>
      </c>
      <c r="S75" s="42">
        <f t="shared" si="21"/>
        <v>0</v>
      </c>
      <c r="T75" s="3"/>
      <c r="U75" s="3"/>
    </row>
  </sheetData>
  <printOptions/>
  <pageMargins left="0.75" right="0.75" top="1" bottom="1" header="0" footer="0"/>
  <pageSetup fitToHeight="1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5" sqref="M35"/>
    </sheetView>
  </sheetViews>
  <sheetFormatPr defaultColWidth="11.421875" defaultRowHeight="12.75"/>
  <cols>
    <col min="1" max="1" width="14.7109375" style="0" customWidth="1"/>
    <col min="2" max="12" width="6.7109375" style="0" customWidth="1"/>
    <col min="13" max="13" width="6.7109375" style="3" customWidth="1"/>
    <col min="14" max="15" width="6.7109375" style="0" customWidth="1"/>
    <col min="16" max="16" width="6.7109375" style="3" customWidth="1"/>
    <col min="17" max="18" width="6.7109375" style="0" customWidth="1"/>
    <col min="19" max="19" width="6.7109375" style="3" customWidth="1"/>
    <col min="20" max="67" width="6.7109375" style="0" customWidth="1"/>
  </cols>
  <sheetData>
    <row r="1" spans="1:18" ht="23.25">
      <c r="A1" s="138">
        <v>1886</v>
      </c>
      <c r="B1" s="2"/>
      <c r="C1" s="20" t="s">
        <v>85</v>
      </c>
      <c r="D1" s="20" t="s">
        <v>86</v>
      </c>
      <c r="E1" s="20" t="s">
        <v>87</v>
      </c>
      <c r="F1" s="2" t="s">
        <v>119</v>
      </c>
      <c r="G1" s="22" t="s">
        <v>83</v>
      </c>
      <c r="H1" s="22"/>
      <c r="I1" s="22" t="s">
        <v>88</v>
      </c>
      <c r="J1" s="22" t="s">
        <v>90</v>
      </c>
      <c r="K1" s="7" t="s">
        <v>116</v>
      </c>
      <c r="L1" s="58" t="s">
        <v>93</v>
      </c>
      <c r="M1" s="58" t="s">
        <v>67</v>
      </c>
      <c r="N1" s="58" t="s">
        <v>92</v>
      </c>
      <c r="O1" s="100" t="s">
        <v>89</v>
      </c>
      <c r="P1" s="3" t="s">
        <v>69</v>
      </c>
      <c r="Q1" s="1"/>
      <c r="R1" s="1"/>
    </row>
    <row r="2" spans="1:18" ht="12.75">
      <c r="A2" s="4"/>
      <c r="B2" s="2"/>
      <c r="C2" s="20"/>
      <c r="D2" s="20"/>
      <c r="E2" s="20"/>
      <c r="F2" s="2"/>
      <c r="G2" s="22"/>
      <c r="H2" s="22"/>
      <c r="I2" s="22" t="s">
        <v>270</v>
      </c>
      <c r="J2" s="22" t="s">
        <v>270</v>
      </c>
      <c r="K2" s="2"/>
      <c r="L2" s="58"/>
      <c r="M2" s="58" t="s">
        <v>269</v>
      </c>
      <c r="N2" s="58" t="s">
        <v>269</v>
      </c>
      <c r="O2" s="100"/>
      <c r="P2" s="3" t="s">
        <v>127</v>
      </c>
      <c r="Q2" s="1"/>
      <c r="R2" s="1"/>
    </row>
    <row r="3" spans="1:25" ht="12.75">
      <c r="A3" s="4" t="s">
        <v>250</v>
      </c>
      <c r="B3" s="2">
        <f>SUM(B5:B54)</f>
        <v>395</v>
      </c>
      <c r="C3" s="20">
        <f>SUM(C5:C54)</f>
        <v>1</v>
      </c>
      <c r="D3" s="20">
        <f aca="true" t="shared" si="0" ref="D3:P3">SUM(D5:D53)</f>
        <v>12</v>
      </c>
      <c r="E3" s="20">
        <f t="shared" si="0"/>
        <v>10</v>
      </c>
      <c r="F3" s="2">
        <f t="shared" si="0"/>
        <v>0</v>
      </c>
      <c r="G3" s="22">
        <f t="shared" si="0"/>
        <v>10</v>
      </c>
      <c r="H3" s="22">
        <f t="shared" si="0"/>
        <v>0</v>
      </c>
      <c r="I3" s="22">
        <f t="shared" si="0"/>
        <v>266</v>
      </c>
      <c r="J3" s="22">
        <f t="shared" si="0"/>
        <v>2</v>
      </c>
      <c r="K3" s="2">
        <f t="shared" si="0"/>
        <v>0</v>
      </c>
      <c r="L3" s="58">
        <f t="shared" si="0"/>
        <v>10</v>
      </c>
      <c r="M3" s="58">
        <f t="shared" si="0"/>
        <v>82</v>
      </c>
      <c r="N3" s="58">
        <f t="shared" si="0"/>
        <v>1</v>
      </c>
      <c r="O3" s="26">
        <f t="shared" si="0"/>
        <v>1</v>
      </c>
      <c r="P3" s="2">
        <f t="shared" si="0"/>
        <v>0</v>
      </c>
      <c r="Q3" s="2"/>
      <c r="R3" s="2">
        <f aca="true" t="shared" si="1" ref="R3:Y3">SUM(R5:R53)</f>
        <v>0</v>
      </c>
      <c r="S3" s="2">
        <f t="shared" si="1"/>
        <v>0</v>
      </c>
      <c r="T3" s="2">
        <f t="shared" si="1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</row>
    <row r="4" spans="1:25" s="99" customFormat="1" ht="12.75">
      <c r="A4" s="93" t="s">
        <v>252</v>
      </c>
      <c r="B4" s="94">
        <f>SUM(B55:B56)</f>
        <v>39</v>
      </c>
      <c r="C4" s="95">
        <f aca="true" t="shared" si="2" ref="C4:Y4">SUM(C55:C56)</f>
        <v>0</v>
      </c>
      <c r="D4" s="95">
        <f t="shared" si="2"/>
        <v>0</v>
      </c>
      <c r="E4" s="95">
        <f t="shared" si="2"/>
        <v>0</v>
      </c>
      <c r="F4" s="94">
        <f t="shared" si="2"/>
        <v>6</v>
      </c>
      <c r="G4" s="97">
        <f t="shared" si="2"/>
        <v>1</v>
      </c>
      <c r="H4" s="97">
        <f t="shared" si="2"/>
        <v>0</v>
      </c>
      <c r="I4" s="97">
        <f t="shared" si="2"/>
        <v>13</v>
      </c>
      <c r="J4" s="97">
        <f t="shared" si="2"/>
        <v>0</v>
      </c>
      <c r="K4" s="94">
        <f>SUM(K55:K56)</f>
        <v>12</v>
      </c>
      <c r="L4" s="98">
        <f t="shared" si="2"/>
        <v>2</v>
      </c>
      <c r="M4" s="98">
        <f t="shared" si="2"/>
        <v>4</v>
      </c>
      <c r="N4" s="98">
        <f t="shared" si="2"/>
        <v>0</v>
      </c>
      <c r="O4" s="101">
        <f t="shared" si="2"/>
        <v>0</v>
      </c>
      <c r="P4" s="94">
        <f t="shared" si="2"/>
        <v>1</v>
      </c>
      <c r="Q4" s="94">
        <f t="shared" si="2"/>
        <v>0</v>
      </c>
      <c r="R4" s="94">
        <f t="shared" si="2"/>
        <v>0</v>
      </c>
      <c r="S4" s="94">
        <f t="shared" si="2"/>
        <v>0</v>
      </c>
      <c r="T4" s="94">
        <f t="shared" si="2"/>
        <v>0</v>
      </c>
      <c r="U4" s="94">
        <f t="shared" si="2"/>
        <v>0</v>
      </c>
      <c r="V4" s="94">
        <f t="shared" si="2"/>
        <v>0</v>
      </c>
      <c r="W4" s="94">
        <f t="shared" si="2"/>
        <v>0</v>
      </c>
      <c r="X4" s="94">
        <f t="shared" si="2"/>
        <v>0</v>
      </c>
      <c r="Y4" s="94">
        <f t="shared" si="2"/>
        <v>0</v>
      </c>
    </row>
    <row r="5" spans="1:15" ht="12.75">
      <c r="A5" t="s">
        <v>0</v>
      </c>
      <c r="B5" s="3">
        <f>SUM(C5:AC5)</f>
        <v>14</v>
      </c>
      <c r="C5" s="3"/>
      <c r="D5" s="3"/>
      <c r="E5" s="3"/>
      <c r="F5" s="3"/>
      <c r="G5" s="3"/>
      <c r="H5" s="3"/>
      <c r="I5" s="3">
        <v>13</v>
      </c>
      <c r="J5" s="3"/>
      <c r="K5" s="3"/>
      <c r="L5" s="3"/>
      <c r="M5" s="3">
        <v>1</v>
      </c>
      <c r="N5" s="3"/>
      <c r="O5" s="3"/>
    </row>
    <row r="6" spans="1:15" ht="12.75">
      <c r="A6" t="s">
        <v>1</v>
      </c>
      <c r="B6" s="3">
        <f>SUM(C6:AC6)</f>
        <v>11</v>
      </c>
      <c r="C6" s="3"/>
      <c r="D6" s="3"/>
      <c r="E6" s="3"/>
      <c r="F6" s="3"/>
      <c r="G6" s="3">
        <v>1</v>
      </c>
      <c r="H6" s="3"/>
      <c r="I6" s="3">
        <v>7</v>
      </c>
      <c r="J6" s="3"/>
      <c r="K6" s="3"/>
      <c r="L6" s="3"/>
      <c r="M6" s="3">
        <v>3</v>
      </c>
      <c r="N6" s="3"/>
      <c r="O6" s="3"/>
    </row>
    <row r="7" spans="1:15" ht="12.75">
      <c r="A7" t="s">
        <v>2</v>
      </c>
      <c r="B7" s="3">
        <f aca="true" t="shared" si="3" ref="B7:B54">SUM(C7:AC7)</f>
        <v>9</v>
      </c>
      <c r="C7" s="3"/>
      <c r="D7" s="3"/>
      <c r="E7" s="3"/>
      <c r="F7" s="3"/>
      <c r="G7" s="3"/>
      <c r="H7" s="3"/>
      <c r="I7" s="3">
        <v>8</v>
      </c>
      <c r="J7" s="3"/>
      <c r="K7" s="3"/>
      <c r="L7" s="3"/>
      <c r="M7" s="3">
        <v>1</v>
      </c>
      <c r="N7" s="3"/>
      <c r="O7" s="3"/>
    </row>
    <row r="8" spans="1:15" ht="12.75">
      <c r="A8" t="s">
        <v>3</v>
      </c>
      <c r="B8" s="3">
        <f t="shared" si="3"/>
        <v>11</v>
      </c>
      <c r="C8" s="3"/>
      <c r="D8" s="3"/>
      <c r="E8" s="3"/>
      <c r="F8" s="3"/>
      <c r="G8" s="3"/>
      <c r="H8" s="3"/>
      <c r="I8" s="3">
        <v>7</v>
      </c>
      <c r="J8" s="3"/>
      <c r="K8" s="3"/>
      <c r="L8" s="3">
        <v>1</v>
      </c>
      <c r="M8" s="3">
        <v>3</v>
      </c>
      <c r="N8" s="3"/>
      <c r="O8" s="3"/>
    </row>
    <row r="9" spans="1:15" ht="12.75">
      <c r="A9" t="s">
        <v>5</v>
      </c>
      <c r="B9" s="3">
        <f t="shared" si="3"/>
        <v>14</v>
      </c>
      <c r="C9" s="3"/>
      <c r="D9" s="3">
        <v>2</v>
      </c>
      <c r="E9" s="3">
        <v>1</v>
      </c>
      <c r="F9" s="3"/>
      <c r="G9" s="3">
        <v>1</v>
      </c>
      <c r="H9" s="3"/>
      <c r="I9" s="3">
        <v>3</v>
      </c>
      <c r="J9" s="3"/>
      <c r="K9" s="3"/>
      <c r="L9" s="3"/>
      <c r="M9" s="3">
        <v>7</v>
      </c>
      <c r="N9" s="3"/>
      <c r="O9" s="3"/>
    </row>
    <row r="10" spans="1:15" ht="12.75">
      <c r="A10" t="s">
        <v>7</v>
      </c>
      <c r="B10" s="3">
        <f t="shared" si="3"/>
        <v>9</v>
      </c>
      <c r="C10" s="3"/>
      <c r="D10" s="3">
        <v>1</v>
      </c>
      <c r="E10" s="3"/>
      <c r="F10" s="3"/>
      <c r="G10" s="3"/>
      <c r="H10" s="3"/>
      <c r="I10" s="3">
        <v>6</v>
      </c>
      <c r="J10" s="3"/>
      <c r="K10" s="3"/>
      <c r="L10" s="3">
        <v>1</v>
      </c>
      <c r="M10" s="3">
        <v>1</v>
      </c>
      <c r="N10" s="3"/>
      <c r="O10" s="3"/>
    </row>
    <row r="11" spans="1:15" ht="12.75">
      <c r="A11" t="s">
        <v>8</v>
      </c>
      <c r="B11" s="3">
        <f t="shared" si="3"/>
        <v>6</v>
      </c>
      <c r="C11" s="3"/>
      <c r="D11" s="3"/>
      <c r="E11" s="3"/>
      <c r="F11" s="3"/>
      <c r="G11" s="3"/>
      <c r="H11" s="3"/>
      <c r="I11" s="3">
        <v>4</v>
      </c>
      <c r="J11" s="3"/>
      <c r="K11" s="3"/>
      <c r="L11" s="3"/>
      <c r="M11" s="3">
        <v>2</v>
      </c>
      <c r="N11" s="3"/>
      <c r="O11" s="3"/>
    </row>
    <row r="12" spans="1:15" ht="12.75">
      <c r="A12" t="s">
        <v>9</v>
      </c>
      <c r="B12" s="3">
        <f t="shared" si="3"/>
        <v>7</v>
      </c>
      <c r="C12" s="3"/>
      <c r="D12" s="3"/>
      <c r="E12" s="3"/>
      <c r="F12" s="3"/>
      <c r="G12" s="3"/>
      <c r="H12" s="3"/>
      <c r="I12" s="3">
        <v>5</v>
      </c>
      <c r="J12" s="3"/>
      <c r="K12" s="3"/>
      <c r="L12" s="3"/>
      <c r="M12" s="3">
        <v>2</v>
      </c>
      <c r="N12" s="3"/>
      <c r="O12" s="3"/>
    </row>
    <row r="13" spans="1:15" ht="12.75">
      <c r="A13" t="s">
        <v>10</v>
      </c>
      <c r="B13" s="3">
        <f t="shared" si="3"/>
        <v>4</v>
      </c>
      <c r="C13" s="3"/>
      <c r="D13" s="3"/>
      <c r="E13" s="3"/>
      <c r="F13" s="3"/>
      <c r="G13" s="3"/>
      <c r="H13" s="3"/>
      <c r="I13" s="3">
        <v>2</v>
      </c>
      <c r="J13" s="3"/>
      <c r="K13" s="3"/>
      <c r="L13" s="3"/>
      <c r="M13" s="3">
        <v>2</v>
      </c>
      <c r="N13" s="3"/>
      <c r="O13" s="3"/>
    </row>
    <row r="14" spans="1:15" ht="12.75">
      <c r="A14" t="s">
        <v>11</v>
      </c>
      <c r="B14" s="3">
        <f t="shared" si="3"/>
        <v>4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>
        <v>1</v>
      </c>
      <c r="M14" s="3">
        <v>2</v>
      </c>
      <c r="N14" s="3"/>
      <c r="O14" s="3"/>
    </row>
    <row r="15" spans="1:15" ht="12.75">
      <c r="A15" t="s">
        <v>12</v>
      </c>
      <c r="B15" s="3">
        <f t="shared" si="3"/>
        <v>4</v>
      </c>
      <c r="C15" s="3"/>
      <c r="D15" s="3">
        <v>1</v>
      </c>
      <c r="E15" s="3"/>
      <c r="F15" s="3"/>
      <c r="G15" s="3">
        <v>1</v>
      </c>
      <c r="H15" s="3"/>
      <c r="I15" s="3">
        <v>2</v>
      </c>
      <c r="J15" s="3"/>
      <c r="K15" s="3"/>
      <c r="L15" s="3"/>
      <c r="N15" s="3"/>
      <c r="O15" s="3"/>
    </row>
    <row r="16" spans="1:15" ht="12.75">
      <c r="A16" t="s">
        <v>13</v>
      </c>
      <c r="B16" s="3">
        <f t="shared" si="3"/>
        <v>6</v>
      </c>
      <c r="C16" s="3"/>
      <c r="D16" s="3">
        <v>1</v>
      </c>
      <c r="E16" s="3"/>
      <c r="F16" s="3"/>
      <c r="G16" s="3"/>
      <c r="H16" s="3"/>
      <c r="I16" s="3">
        <v>4</v>
      </c>
      <c r="J16" s="3"/>
      <c r="K16" s="3"/>
      <c r="L16" s="3"/>
      <c r="M16" s="3">
        <v>1</v>
      </c>
      <c r="N16" s="3"/>
      <c r="O16" s="3"/>
    </row>
    <row r="17" spans="1:15" ht="12.75">
      <c r="A17" t="s">
        <v>14</v>
      </c>
      <c r="B17" s="3">
        <f t="shared" si="3"/>
        <v>5</v>
      </c>
      <c r="C17" s="3"/>
      <c r="D17" s="3"/>
      <c r="E17" s="3"/>
      <c r="F17" s="3"/>
      <c r="G17" s="3"/>
      <c r="H17" s="3"/>
      <c r="I17" s="3">
        <v>4</v>
      </c>
      <c r="J17" s="3"/>
      <c r="K17" s="3"/>
      <c r="L17" s="3">
        <v>1</v>
      </c>
      <c r="N17" s="3"/>
      <c r="O17" s="3"/>
    </row>
    <row r="18" spans="1:15" ht="12.75">
      <c r="A18" t="s">
        <v>15</v>
      </c>
      <c r="B18" s="3">
        <f t="shared" si="3"/>
        <v>8</v>
      </c>
      <c r="C18" s="3"/>
      <c r="D18" s="3"/>
      <c r="E18" s="3"/>
      <c r="F18" s="3"/>
      <c r="G18" s="3"/>
      <c r="H18" s="3"/>
      <c r="I18" s="3">
        <v>6</v>
      </c>
      <c r="J18" s="3"/>
      <c r="K18" s="3"/>
      <c r="L18" s="3"/>
      <c r="M18" s="3">
        <v>2</v>
      </c>
      <c r="N18" s="3"/>
      <c r="O18" s="3"/>
    </row>
    <row r="19" spans="1:15" ht="12.75">
      <c r="A19" t="s">
        <v>16</v>
      </c>
      <c r="B19" s="3">
        <f t="shared" si="3"/>
        <v>5</v>
      </c>
      <c r="C19" s="3"/>
      <c r="D19" s="3"/>
      <c r="E19" s="3"/>
      <c r="F19" s="3"/>
      <c r="G19" s="3"/>
      <c r="H19" s="3"/>
      <c r="I19" s="3">
        <v>3</v>
      </c>
      <c r="J19" s="3"/>
      <c r="K19" s="3"/>
      <c r="L19" s="3"/>
      <c r="M19" s="3">
        <v>2</v>
      </c>
      <c r="N19" s="3"/>
      <c r="O19" s="3"/>
    </row>
    <row r="20" spans="1:15" ht="12.75">
      <c r="A20" t="s">
        <v>17</v>
      </c>
      <c r="B20" s="3">
        <f t="shared" si="3"/>
        <v>4</v>
      </c>
      <c r="C20" s="3"/>
      <c r="D20" s="3"/>
      <c r="E20" s="3"/>
      <c r="F20" s="3"/>
      <c r="G20" s="3"/>
      <c r="H20" s="3"/>
      <c r="I20" s="3">
        <v>3</v>
      </c>
      <c r="J20" s="3"/>
      <c r="K20" s="3"/>
      <c r="L20" s="3"/>
      <c r="M20" s="3">
        <v>1</v>
      </c>
      <c r="N20" s="3"/>
      <c r="O20" s="3"/>
    </row>
    <row r="21" spans="1:15" ht="12.75">
      <c r="A21" t="s">
        <v>19</v>
      </c>
      <c r="B21" s="3">
        <f t="shared" si="3"/>
        <v>5</v>
      </c>
      <c r="C21" s="3"/>
      <c r="D21" s="3"/>
      <c r="E21" s="3"/>
      <c r="F21" s="3"/>
      <c r="G21" s="3"/>
      <c r="H21" s="3"/>
      <c r="I21" s="3">
        <v>2</v>
      </c>
      <c r="J21" s="3"/>
      <c r="K21" s="3"/>
      <c r="L21" s="3"/>
      <c r="M21" s="3">
        <v>2</v>
      </c>
      <c r="N21" s="3">
        <v>1</v>
      </c>
      <c r="O21" s="3"/>
    </row>
    <row r="22" spans="1:15" ht="12.75">
      <c r="A22" t="s">
        <v>20</v>
      </c>
      <c r="B22" s="3">
        <f t="shared" si="3"/>
        <v>5</v>
      </c>
      <c r="C22" s="3"/>
      <c r="D22" s="3"/>
      <c r="E22" s="3"/>
      <c r="F22" s="3"/>
      <c r="G22" s="3">
        <v>1</v>
      </c>
      <c r="H22" s="3"/>
      <c r="I22" s="3"/>
      <c r="J22" s="3">
        <v>1</v>
      </c>
      <c r="K22" s="3"/>
      <c r="L22" s="3"/>
      <c r="M22" s="3">
        <v>2</v>
      </c>
      <c r="N22" s="3"/>
      <c r="O22" s="3">
        <v>1</v>
      </c>
    </row>
    <row r="23" spans="1:15" ht="12.75">
      <c r="A23" t="s">
        <v>21</v>
      </c>
      <c r="B23" s="3">
        <f t="shared" si="3"/>
        <v>2</v>
      </c>
      <c r="C23" s="3"/>
      <c r="D23" s="3">
        <v>1</v>
      </c>
      <c r="E23" s="3"/>
      <c r="F23" s="3"/>
      <c r="G23" s="3"/>
      <c r="H23" s="3"/>
      <c r="I23" s="3"/>
      <c r="J23" s="3">
        <v>1</v>
      </c>
      <c r="K23" s="3"/>
      <c r="L23" s="3"/>
      <c r="N23" s="3"/>
      <c r="O23" s="3"/>
    </row>
    <row r="24" spans="1:15" ht="12.75">
      <c r="A24" t="s">
        <v>23</v>
      </c>
      <c r="B24" s="3">
        <f t="shared" si="3"/>
        <v>7</v>
      </c>
      <c r="C24" s="3"/>
      <c r="D24" s="3"/>
      <c r="E24" s="3"/>
      <c r="F24" s="3"/>
      <c r="G24" s="3"/>
      <c r="H24" s="3"/>
      <c r="I24" s="3">
        <v>4</v>
      </c>
      <c r="J24" s="3"/>
      <c r="K24" s="3"/>
      <c r="L24" s="3">
        <v>1</v>
      </c>
      <c r="M24" s="3">
        <v>2</v>
      </c>
      <c r="N24" s="3"/>
      <c r="O24" s="3"/>
    </row>
    <row r="25" spans="1:15" ht="12.75">
      <c r="A25" t="s">
        <v>24</v>
      </c>
      <c r="B25" s="3">
        <f t="shared" si="3"/>
        <v>7</v>
      </c>
      <c r="C25" s="3"/>
      <c r="D25" s="3"/>
      <c r="E25" s="3">
        <v>2</v>
      </c>
      <c r="F25" s="3"/>
      <c r="G25" s="3"/>
      <c r="H25" s="3"/>
      <c r="I25" s="3">
        <v>5</v>
      </c>
      <c r="J25" s="3"/>
      <c r="K25" s="3"/>
      <c r="L25" s="3"/>
      <c r="N25" s="3"/>
      <c r="O25" s="3"/>
    </row>
    <row r="26" spans="1:15" ht="12.75">
      <c r="A26" t="s">
        <v>25</v>
      </c>
      <c r="B26" s="3">
        <f t="shared" si="3"/>
        <v>10</v>
      </c>
      <c r="C26" s="3"/>
      <c r="D26" s="3"/>
      <c r="E26" s="3">
        <v>1</v>
      </c>
      <c r="F26" s="3"/>
      <c r="G26" s="3"/>
      <c r="H26" s="3"/>
      <c r="I26" s="3">
        <v>8</v>
      </c>
      <c r="J26" s="3"/>
      <c r="K26" s="3"/>
      <c r="L26" s="3"/>
      <c r="M26" s="3">
        <v>1</v>
      </c>
      <c r="N26" s="3"/>
      <c r="O26" s="3"/>
    </row>
    <row r="27" spans="1:15" ht="12.75">
      <c r="A27" t="s">
        <v>26</v>
      </c>
      <c r="B27" s="3">
        <f t="shared" si="3"/>
        <v>6</v>
      </c>
      <c r="C27" s="3"/>
      <c r="D27" s="3"/>
      <c r="E27" s="3"/>
      <c r="F27" s="3"/>
      <c r="G27" s="3"/>
      <c r="H27" s="3"/>
      <c r="I27" s="3">
        <v>4</v>
      </c>
      <c r="J27" s="3"/>
      <c r="K27" s="3"/>
      <c r="L27" s="3"/>
      <c r="M27" s="3">
        <v>2</v>
      </c>
      <c r="N27" s="3"/>
      <c r="O27" s="3"/>
    </row>
    <row r="28" spans="1:15" ht="12.75">
      <c r="A28" t="s">
        <v>28</v>
      </c>
      <c r="B28" s="3">
        <f t="shared" si="3"/>
        <v>8</v>
      </c>
      <c r="C28" s="3"/>
      <c r="D28" s="3"/>
      <c r="E28" s="3">
        <v>1</v>
      </c>
      <c r="F28" s="3"/>
      <c r="G28" s="3"/>
      <c r="H28" s="3"/>
      <c r="I28" s="3">
        <v>5</v>
      </c>
      <c r="J28" s="3"/>
      <c r="K28" s="3"/>
      <c r="L28" s="3"/>
      <c r="M28" s="3">
        <v>2</v>
      </c>
      <c r="N28" s="3"/>
      <c r="O28" s="3"/>
    </row>
    <row r="29" spans="1:15" ht="12.75">
      <c r="A29" t="s">
        <v>29</v>
      </c>
      <c r="B29" s="3">
        <f t="shared" si="3"/>
        <v>8</v>
      </c>
      <c r="C29" s="3"/>
      <c r="D29" s="3"/>
      <c r="E29" s="3"/>
      <c r="F29" s="3"/>
      <c r="G29" s="3"/>
      <c r="H29" s="3"/>
      <c r="I29" s="3">
        <v>4</v>
      </c>
      <c r="J29" s="3"/>
      <c r="K29" s="3"/>
      <c r="L29" s="3">
        <v>1</v>
      </c>
      <c r="M29" s="3">
        <v>3</v>
      </c>
      <c r="N29" s="3"/>
      <c r="O29" s="3"/>
    </row>
    <row r="30" spans="1:15" ht="12.75">
      <c r="A30" t="s">
        <v>30</v>
      </c>
      <c r="B30" s="3">
        <f t="shared" si="3"/>
        <v>18</v>
      </c>
      <c r="C30" s="3"/>
      <c r="D30" s="3"/>
      <c r="E30" s="3"/>
      <c r="F30" s="3"/>
      <c r="G30" s="3"/>
      <c r="H30" s="3"/>
      <c r="I30" s="3">
        <v>12</v>
      </c>
      <c r="J30" s="3"/>
      <c r="K30" s="3"/>
      <c r="L30" s="3">
        <v>1</v>
      </c>
      <c r="M30" s="3">
        <v>5</v>
      </c>
      <c r="N30" s="3"/>
      <c r="O30" s="3"/>
    </row>
    <row r="31" spans="1:15" ht="12.75">
      <c r="A31" t="s">
        <v>31</v>
      </c>
      <c r="B31" s="3">
        <f t="shared" si="3"/>
        <v>8</v>
      </c>
      <c r="C31" s="3"/>
      <c r="D31" s="3"/>
      <c r="E31" s="3"/>
      <c r="F31" s="3"/>
      <c r="G31" s="3">
        <v>1</v>
      </c>
      <c r="H31" s="3"/>
      <c r="I31" s="3">
        <v>6</v>
      </c>
      <c r="J31" s="3"/>
      <c r="K31" s="3"/>
      <c r="L31" s="3"/>
      <c r="M31" s="3">
        <v>1</v>
      </c>
      <c r="N31" s="3"/>
      <c r="O31" s="3"/>
    </row>
    <row r="32" spans="1:15" ht="12.75">
      <c r="A32" t="s">
        <v>32</v>
      </c>
      <c r="B32" s="3">
        <f t="shared" si="3"/>
        <v>7</v>
      </c>
      <c r="C32" s="3"/>
      <c r="D32" s="3">
        <v>1</v>
      </c>
      <c r="E32" s="3">
        <v>1</v>
      </c>
      <c r="F32" s="3"/>
      <c r="G32" s="3"/>
      <c r="H32" s="3"/>
      <c r="I32" s="3">
        <v>4</v>
      </c>
      <c r="J32" s="3"/>
      <c r="K32" s="3"/>
      <c r="L32" s="3"/>
      <c r="M32" s="3">
        <v>1</v>
      </c>
      <c r="O32" s="3"/>
    </row>
    <row r="33" spans="1:15" ht="12.75">
      <c r="A33" t="s">
        <v>36</v>
      </c>
      <c r="B33" s="3">
        <f t="shared" si="3"/>
        <v>7</v>
      </c>
      <c r="C33" s="3"/>
      <c r="D33" s="3"/>
      <c r="E33" s="3"/>
      <c r="F33" s="3"/>
      <c r="G33" s="3"/>
      <c r="H33" s="3"/>
      <c r="I33" s="3">
        <v>7</v>
      </c>
      <c r="J33" s="3"/>
      <c r="K33" s="3"/>
      <c r="L33" s="3"/>
      <c r="O33" s="3"/>
    </row>
    <row r="34" spans="1:15" ht="12.75">
      <c r="A34" t="s">
        <v>35</v>
      </c>
      <c r="B34" s="3">
        <f t="shared" si="3"/>
        <v>15</v>
      </c>
      <c r="C34" s="3"/>
      <c r="D34" s="3"/>
      <c r="E34" s="3"/>
      <c r="F34" s="3"/>
      <c r="G34" s="3"/>
      <c r="H34" s="3"/>
      <c r="I34" s="3">
        <v>12</v>
      </c>
      <c r="J34" s="3"/>
      <c r="K34" s="3"/>
      <c r="L34" s="3"/>
      <c r="M34" s="3">
        <v>3</v>
      </c>
      <c r="O34" s="3"/>
    </row>
    <row r="35" spans="1:15" ht="12.75">
      <c r="A35" t="s">
        <v>37</v>
      </c>
      <c r="B35" s="3">
        <f t="shared" si="3"/>
        <v>10</v>
      </c>
      <c r="C35" s="3"/>
      <c r="D35" s="3"/>
      <c r="E35" s="3">
        <v>1</v>
      </c>
      <c r="F35" s="3"/>
      <c r="G35" s="3"/>
      <c r="H35" s="3"/>
      <c r="I35" s="3">
        <v>9</v>
      </c>
      <c r="J35" s="3"/>
      <c r="K35" s="3"/>
      <c r="L35" s="3"/>
      <c r="O35" s="3"/>
    </row>
    <row r="36" spans="1:15" ht="12.75">
      <c r="A36" t="s">
        <v>38</v>
      </c>
      <c r="B36" s="3">
        <f t="shared" si="3"/>
        <v>10</v>
      </c>
      <c r="C36" s="3"/>
      <c r="D36" s="3"/>
      <c r="E36" s="3"/>
      <c r="F36" s="3"/>
      <c r="G36" s="3"/>
      <c r="H36" s="3"/>
      <c r="I36" s="3">
        <v>6</v>
      </c>
      <c r="J36" s="3"/>
      <c r="K36" s="3"/>
      <c r="L36" s="3"/>
      <c r="M36" s="3">
        <v>4</v>
      </c>
      <c r="O36" s="3"/>
    </row>
    <row r="37" spans="1:15" ht="12.75">
      <c r="A37" t="s">
        <v>39</v>
      </c>
      <c r="B37" s="3">
        <f t="shared" si="3"/>
        <v>5</v>
      </c>
      <c r="C37" s="3"/>
      <c r="D37" s="3"/>
      <c r="E37" s="3"/>
      <c r="F37" s="3"/>
      <c r="G37" s="3"/>
      <c r="H37" s="3"/>
      <c r="I37" s="3">
        <v>4</v>
      </c>
      <c r="J37" s="3"/>
      <c r="K37" s="3"/>
      <c r="L37" s="3"/>
      <c r="M37" s="3">
        <v>1</v>
      </c>
      <c r="O37" s="3"/>
    </row>
    <row r="38" spans="1:15" ht="12.75">
      <c r="A38" t="s">
        <v>40</v>
      </c>
      <c r="B38" s="3">
        <f t="shared" si="3"/>
        <v>6</v>
      </c>
      <c r="C38" s="3"/>
      <c r="D38" s="3"/>
      <c r="E38" s="3"/>
      <c r="F38" s="3"/>
      <c r="G38" s="3"/>
      <c r="H38" s="3"/>
      <c r="I38" s="3">
        <v>6</v>
      </c>
      <c r="J38" s="3"/>
      <c r="K38" s="3"/>
      <c r="L38" s="3"/>
      <c r="O38" s="3"/>
    </row>
    <row r="39" spans="1:15" ht="12.75">
      <c r="A39" t="s">
        <v>41</v>
      </c>
      <c r="B39" s="3">
        <f t="shared" si="3"/>
        <v>6</v>
      </c>
      <c r="C39" s="3"/>
      <c r="D39" s="3"/>
      <c r="E39" s="3"/>
      <c r="F39" s="3"/>
      <c r="G39" s="3"/>
      <c r="H39" s="3"/>
      <c r="I39" s="3">
        <v>4</v>
      </c>
      <c r="J39" s="3"/>
      <c r="K39" s="3"/>
      <c r="L39" s="3"/>
      <c r="M39" s="3">
        <v>2</v>
      </c>
      <c r="O39" s="3"/>
    </row>
    <row r="40" spans="1:15" ht="12.75">
      <c r="A40" t="s">
        <v>42</v>
      </c>
      <c r="B40" s="3">
        <f t="shared" si="3"/>
        <v>5</v>
      </c>
      <c r="C40" s="3"/>
      <c r="D40" s="3"/>
      <c r="E40" s="3"/>
      <c r="F40" s="3"/>
      <c r="G40" s="3"/>
      <c r="H40" s="3"/>
      <c r="I40" s="3">
        <v>4</v>
      </c>
      <c r="J40" s="3"/>
      <c r="K40" s="3"/>
      <c r="L40" s="3"/>
      <c r="M40" s="3">
        <v>1</v>
      </c>
      <c r="O40" s="3"/>
    </row>
    <row r="41" spans="1:15" ht="12.75">
      <c r="A41" t="s">
        <v>43</v>
      </c>
      <c r="B41" s="3">
        <f t="shared" si="3"/>
        <v>8</v>
      </c>
      <c r="C41" s="3"/>
      <c r="D41" s="3"/>
      <c r="E41" s="3"/>
      <c r="F41" s="3"/>
      <c r="G41" s="3"/>
      <c r="H41" s="3"/>
      <c r="I41" s="3">
        <v>8</v>
      </c>
      <c r="J41" s="3"/>
      <c r="K41" s="3"/>
      <c r="L41" s="3"/>
      <c r="O41" s="3"/>
    </row>
    <row r="42" spans="1:15" ht="12.75">
      <c r="A42" t="s">
        <v>44</v>
      </c>
      <c r="B42" s="3">
        <f t="shared" si="3"/>
        <v>13</v>
      </c>
      <c r="C42" s="3"/>
      <c r="D42" s="3">
        <v>1</v>
      </c>
      <c r="E42" s="3"/>
      <c r="F42" s="3"/>
      <c r="G42" s="3"/>
      <c r="H42" s="3"/>
      <c r="I42" s="3">
        <v>10</v>
      </c>
      <c r="J42" s="3"/>
      <c r="K42" s="3"/>
      <c r="L42" s="3"/>
      <c r="M42" s="3">
        <v>2</v>
      </c>
      <c r="O42" s="3"/>
    </row>
    <row r="43" spans="1:15" ht="12.75">
      <c r="A43" t="s">
        <v>46</v>
      </c>
      <c r="B43" s="3">
        <f t="shared" si="3"/>
        <v>7</v>
      </c>
      <c r="C43" s="3"/>
      <c r="D43" s="3"/>
      <c r="E43" s="3">
        <v>1</v>
      </c>
      <c r="F43" s="3"/>
      <c r="G43" s="3">
        <v>1</v>
      </c>
      <c r="H43" s="3"/>
      <c r="I43" s="3">
        <v>3</v>
      </c>
      <c r="J43" s="3"/>
      <c r="K43" s="3"/>
      <c r="L43" s="3"/>
      <c r="M43" s="3">
        <v>2</v>
      </c>
      <c r="N43" s="3"/>
      <c r="O43" s="3"/>
    </row>
    <row r="44" spans="1:15" ht="12.75">
      <c r="A44" t="s">
        <v>47</v>
      </c>
      <c r="B44" s="3">
        <f t="shared" si="3"/>
        <v>10</v>
      </c>
      <c r="C44" s="3"/>
      <c r="D44" s="3">
        <v>1</v>
      </c>
      <c r="E44" s="3"/>
      <c r="F44" s="3"/>
      <c r="G44" s="3"/>
      <c r="H44" s="3"/>
      <c r="I44" s="3">
        <v>8</v>
      </c>
      <c r="J44" s="3"/>
      <c r="K44" s="3"/>
      <c r="L44" s="3"/>
      <c r="M44" s="3">
        <v>1</v>
      </c>
      <c r="N44" s="3"/>
      <c r="O44" s="3"/>
    </row>
    <row r="45" spans="1:15" ht="12.75">
      <c r="A45" t="s">
        <v>49</v>
      </c>
      <c r="B45" s="3">
        <f t="shared" si="3"/>
        <v>4</v>
      </c>
      <c r="C45" s="3"/>
      <c r="D45" s="3"/>
      <c r="E45" s="3"/>
      <c r="F45" s="3"/>
      <c r="G45" s="3"/>
      <c r="H45" s="3"/>
      <c r="I45" s="3">
        <v>3</v>
      </c>
      <c r="J45" s="3"/>
      <c r="K45" s="3"/>
      <c r="L45" s="3"/>
      <c r="M45" s="3">
        <v>1</v>
      </c>
      <c r="N45" s="3"/>
      <c r="O45" s="3"/>
    </row>
    <row r="46" spans="1:15" ht="12.75">
      <c r="A46" t="s">
        <v>50</v>
      </c>
      <c r="B46" s="3">
        <f t="shared" si="3"/>
        <v>12</v>
      </c>
      <c r="C46" s="3"/>
      <c r="D46" s="3"/>
      <c r="E46" s="3">
        <v>1</v>
      </c>
      <c r="F46" s="3"/>
      <c r="G46" s="3"/>
      <c r="H46" s="3"/>
      <c r="I46" s="3">
        <v>9</v>
      </c>
      <c r="J46" s="3"/>
      <c r="K46" s="3"/>
      <c r="L46" s="3"/>
      <c r="M46" s="3">
        <v>2</v>
      </c>
      <c r="N46" s="3"/>
      <c r="O46" s="3"/>
    </row>
    <row r="47" spans="1:15" ht="12.75">
      <c r="A47" t="s">
        <v>51</v>
      </c>
      <c r="B47" s="3">
        <f t="shared" si="3"/>
        <v>9</v>
      </c>
      <c r="C47" s="3"/>
      <c r="D47" s="3"/>
      <c r="E47" s="3"/>
      <c r="F47" s="3"/>
      <c r="G47" s="3"/>
      <c r="H47" s="3"/>
      <c r="I47" s="3">
        <v>7</v>
      </c>
      <c r="J47" s="3"/>
      <c r="K47" s="3"/>
      <c r="L47" s="3"/>
      <c r="M47" s="3">
        <v>2</v>
      </c>
      <c r="N47" s="3"/>
      <c r="O47" s="3"/>
    </row>
    <row r="48" spans="1:15" ht="12.75">
      <c r="A48" t="s">
        <v>52</v>
      </c>
      <c r="B48" s="3">
        <f t="shared" si="3"/>
        <v>10</v>
      </c>
      <c r="C48" s="3"/>
      <c r="D48" s="3"/>
      <c r="E48" s="3"/>
      <c r="F48" s="3"/>
      <c r="G48" s="3">
        <v>1</v>
      </c>
      <c r="H48" s="3"/>
      <c r="I48" s="3">
        <v>6</v>
      </c>
      <c r="J48" s="3"/>
      <c r="K48" s="3"/>
      <c r="L48" s="3"/>
      <c r="M48" s="3">
        <v>3</v>
      </c>
      <c r="N48" s="3"/>
      <c r="O48" s="3"/>
    </row>
    <row r="49" spans="1:15" ht="12.75">
      <c r="A49" t="s">
        <v>53</v>
      </c>
      <c r="B49" s="3">
        <f t="shared" si="3"/>
        <v>11</v>
      </c>
      <c r="C49" s="3"/>
      <c r="D49" s="3"/>
      <c r="E49" s="3"/>
      <c r="F49" s="3"/>
      <c r="G49" s="3">
        <v>2</v>
      </c>
      <c r="H49" s="3"/>
      <c r="I49" s="3">
        <v>4</v>
      </c>
      <c r="J49" s="3"/>
      <c r="K49" s="3"/>
      <c r="L49" s="3">
        <v>2</v>
      </c>
      <c r="M49" s="3">
        <v>3</v>
      </c>
      <c r="N49" s="3"/>
      <c r="O49" s="3"/>
    </row>
    <row r="50" spans="1:15" ht="12.75">
      <c r="A50" t="s">
        <v>54</v>
      </c>
      <c r="B50" s="3">
        <f t="shared" si="3"/>
        <v>9</v>
      </c>
      <c r="C50" s="3"/>
      <c r="D50" s="3">
        <v>1</v>
      </c>
      <c r="E50" s="3"/>
      <c r="F50" s="3"/>
      <c r="G50" s="3">
        <v>1</v>
      </c>
      <c r="H50" s="3"/>
      <c r="I50" s="3">
        <v>6</v>
      </c>
      <c r="J50" s="3"/>
      <c r="K50" s="3"/>
      <c r="L50" s="3">
        <v>1</v>
      </c>
      <c r="N50" s="3"/>
      <c r="O50" s="3"/>
    </row>
    <row r="51" spans="1:15" ht="12.75">
      <c r="A51" t="s">
        <v>55</v>
      </c>
      <c r="B51" s="3">
        <f t="shared" si="3"/>
        <v>11</v>
      </c>
      <c r="C51" s="3"/>
      <c r="D51" s="3"/>
      <c r="E51" s="3"/>
      <c r="F51" s="3"/>
      <c r="G51" s="3"/>
      <c r="H51" s="3"/>
      <c r="I51" s="3">
        <v>9</v>
      </c>
      <c r="J51" s="3"/>
      <c r="K51" s="3"/>
      <c r="L51" s="3"/>
      <c r="M51" s="3">
        <v>2</v>
      </c>
      <c r="N51" s="3"/>
      <c r="O51" s="3"/>
    </row>
    <row r="52" spans="1:15" ht="12.75">
      <c r="A52" t="s">
        <v>56</v>
      </c>
      <c r="B52" s="3">
        <f t="shared" si="3"/>
        <v>8</v>
      </c>
      <c r="C52" s="3"/>
      <c r="D52" s="3"/>
      <c r="E52" s="3">
        <v>1</v>
      </c>
      <c r="F52" s="3"/>
      <c r="G52" s="3"/>
      <c r="H52" s="3"/>
      <c r="I52" s="3">
        <v>6</v>
      </c>
      <c r="J52" s="3"/>
      <c r="K52" s="3"/>
      <c r="L52" s="3"/>
      <c r="M52" s="3">
        <v>1</v>
      </c>
      <c r="N52" s="3"/>
      <c r="O52" s="3"/>
    </row>
    <row r="53" spans="1:15" ht="12.75">
      <c r="A53" t="s">
        <v>58</v>
      </c>
      <c r="B53" s="3">
        <f t="shared" si="3"/>
        <v>6</v>
      </c>
      <c r="C53" s="3"/>
      <c r="D53" s="3">
        <v>1</v>
      </c>
      <c r="E53" s="3"/>
      <c r="F53" s="3"/>
      <c r="G53" s="3"/>
      <c r="H53" s="3"/>
      <c r="I53" s="3">
        <v>4</v>
      </c>
      <c r="J53" s="3"/>
      <c r="K53" s="3"/>
      <c r="L53" s="3"/>
      <c r="M53" s="3">
        <v>1</v>
      </c>
      <c r="N53" s="3"/>
      <c r="O53" s="3"/>
    </row>
    <row r="54" spans="1:15" ht="12.75">
      <c r="A54" t="s">
        <v>91</v>
      </c>
      <c r="B54" s="3">
        <f t="shared" si="3"/>
        <v>1</v>
      </c>
      <c r="C54" s="3">
        <v>1</v>
      </c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</row>
    <row r="55" spans="1:15" ht="12.75">
      <c r="A55" t="s">
        <v>114</v>
      </c>
      <c r="B55" s="3">
        <f>SUM(C55:AD55)</f>
        <v>24</v>
      </c>
      <c r="C55" s="3"/>
      <c r="D55" s="3"/>
      <c r="E55" s="3"/>
      <c r="F55" s="3">
        <v>6</v>
      </c>
      <c r="G55" s="42">
        <v>1</v>
      </c>
      <c r="H55" s="3"/>
      <c r="I55" s="42">
        <v>11</v>
      </c>
      <c r="J55" s="3"/>
      <c r="K55" s="3"/>
      <c r="L55" s="42">
        <v>2</v>
      </c>
      <c r="M55" s="42">
        <v>4</v>
      </c>
      <c r="N55" s="3"/>
      <c r="O55" s="3"/>
    </row>
    <row r="56" spans="1:16" ht="12.75">
      <c r="A56" t="s">
        <v>117</v>
      </c>
      <c r="B56" s="3">
        <f>SUM(C56:AD56)</f>
        <v>15</v>
      </c>
      <c r="C56" s="3"/>
      <c r="D56" s="3"/>
      <c r="E56" s="3"/>
      <c r="F56" s="3"/>
      <c r="G56" s="3"/>
      <c r="H56" s="3"/>
      <c r="I56" s="3">
        <v>2</v>
      </c>
      <c r="J56" s="3"/>
      <c r="K56" s="3">
        <v>12</v>
      </c>
      <c r="L56" s="3"/>
      <c r="N56" s="3"/>
      <c r="O56" s="3"/>
      <c r="P56" s="3">
        <v>1</v>
      </c>
    </row>
    <row r="57" spans="1:15" ht="12.75">
      <c r="A57" s="6" t="s">
        <v>131</v>
      </c>
      <c r="B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</row>
    <row r="58" spans="1:15" ht="12.75">
      <c r="A58" s="41" t="s">
        <v>300</v>
      </c>
      <c r="B58" s="42"/>
      <c r="C58" s="41"/>
      <c r="D58" s="42"/>
      <c r="E58" s="42"/>
      <c r="F58" s="42"/>
      <c r="G58" s="42"/>
      <c r="H58" s="41"/>
      <c r="I58" s="42"/>
      <c r="J58" s="42"/>
      <c r="K58" s="3"/>
      <c r="L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</row>
    <row r="60" spans="1:20" ht="12.75">
      <c r="A60" s="41" t="s">
        <v>4</v>
      </c>
      <c r="B60" s="42">
        <f aca="true" t="shared" si="4" ref="B60:B75">SUM(C60:AC60)</f>
        <v>45</v>
      </c>
      <c r="C60" s="42">
        <f>SUM(C5:C8)</f>
        <v>0</v>
      </c>
      <c r="D60" s="42">
        <f aca="true" t="shared" si="5" ref="D60:O60">SUM(D5:D8)</f>
        <v>0</v>
      </c>
      <c r="E60" s="42">
        <f t="shared" si="5"/>
        <v>0</v>
      </c>
      <c r="F60" s="42">
        <f t="shared" si="5"/>
        <v>0</v>
      </c>
      <c r="G60" s="42">
        <f t="shared" si="5"/>
        <v>1</v>
      </c>
      <c r="H60" s="42">
        <f t="shared" si="5"/>
        <v>0</v>
      </c>
      <c r="I60" s="43">
        <f t="shared" si="5"/>
        <v>35</v>
      </c>
      <c r="J60" s="42">
        <f>SUM(J5:J8)</f>
        <v>0</v>
      </c>
      <c r="K60" s="42"/>
      <c r="L60" s="42">
        <f t="shared" si="5"/>
        <v>1</v>
      </c>
      <c r="M60" s="42">
        <f t="shared" si="5"/>
        <v>8</v>
      </c>
      <c r="N60" s="42">
        <f t="shared" si="5"/>
        <v>0</v>
      </c>
      <c r="O60" s="42">
        <f t="shared" si="5"/>
        <v>0</v>
      </c>
      <c r="P60" s="42">
        <f>SUM(P5:P8)</f>
        <v>0</v>
      </c>
      <c r="Q60" s="121">
        <f>SUM(Q5:Q8)</f>
        <v>0</v>
      </c>
      <c r="R60" s="121">
        <f>SUM(R5:R8)</f>
        <v>0</v>
      </c>
      <c r="S60" s="121">
        <f>SUM(S5:S8)</f>
        <v>0</v>
      </c>
      <c r="T60" s="3">
        <f>SUM(T5:T8)</f>
        <v>0</v>
      </c>
    </row>
    <row r="61" spans="1:20" ht="12.75">
      <c r="A61" s="41" t="s">
        <v>6</v>
      </c>
      <c r="B61" s="42">
        <f t="shared" si="4"/>
        <v>14</v>
      </c>
      <c r="C61" s="42">
        <f>+C9</f>
        <v>0</v>
      </c>
      <c r="D61" s="42">
        <f aca="true" t="shared" si="6" ref="D61:O61">+D9</f>
        <v>2</v>
      </c>
      <c r="E61" s="42">
        <f t="shared" si="6"/>
        <v>1</v>
      </c>
      <c r="F61" s="42">
        <f t="shared" si="6"/>
        <v>0</v>
      </c>
      <c r="G61" s="42">
        <f t="shared" si="6"/>
        <v>1</v>
      </c>
      <c r="H61" s="42">
        <f t="shared" si="6"/>
        <v>0</v>
      </c>
      <c r="I61" s="42">
        <f t="shared" si="6"/>
        <v>3</v>
      </c>
      <c r="J61" s="42">
        <f>+J9</f>
        <v>0</v>
      </c>
      <c r="K61" s="42"/>
      <c r="L61" s="42">
        <f t="shared" si="6"/>
        <v>0</v>
      </c>
      <c r="M61" s="69">
        <f t="shared" si="6"/>
        <v>7</v>
      </c>
      <c r="N61" s="42">
        <f t="shared" si="6"/>
        <v>0</v>
      </c>
      <c r="O61" s="42">
        <f t="shared" si="6"/>
        <v>0</v>
      </c>
      <c r="P61" s="42">
        <f>+P9</f>
        <v>0</v>
      </c>
      <c r="Q61" s="121">
        <f>+Q9</f>
        <v>0</v>
      </c>
      <c r="R61" s="121">
        <f>+R9</f>
        <v>0</v>
      </c>
      <c r="S61" s="121">
        <f>+S9</f>
        <v>0</v>
      </c>
      <c r="T61" s="3">
        <f>+T9</f>
        <v>0</v>
      </c>
    </row>
    <row r="62" spans="1:20" ht="12.75">
      <c r="A62" s="41" t="s">
        <v>7</v>
      </c>
      <c r="B62" s="42">
        <f t="shared" si="4"/>
        <v>22</v>
      </c>
      <c r="C62" s="42">
        <f>SUM(C10:C12)</f>
        <v>0</v>
      </c>
      <c r="D62" s="42">
        <f aca="true" t="shared" si="7" ref="D62:O62">SUM(D10:D12)</f>
        <v>1</v>
      </c>
      <c r="E62" s="42">
        <f t="shared" si="7"/>
        <v>0</v>
      </c>
      <c r="F62" s="42">
        <f t="shared" si="7"/>
        <v>0</v>
      </c>
      <c r="G62" s="42">
        <f t="shared" si="7"/>
        <v>0</v>
      </c>
      <c r="H62" s="42">
        <f t="shared" si="7"/>
        <v>0</v>
      </c>
      <c r="I62" s="43">
        <f t="shared" si="7"/>
        <v>15</v>
      </c>
      <c r="J62" s="42">
        <f>SUM(J10:J12)</f>
        <v>0</v>
      </c>
      <c r="K62" s="42"/>
      <c r="L62" s="42">
        <f t="shared" si="7"/>
        <v>1</v>
      </c>
      <c r="M62" s="42">
        <f t="shared" si="7"/>
        <v>5</v>
      </c>
      <c r="N62" s="42">
        <f t="shared" si="7"/>
        <v>0</v>
      </c>
      <c r="O62" s="42">
        <f t="shared" si="7"/>
        <v>0</v>
      </c>
      <c r="P62" s="42">
        <f>SUM(P10:P12)</f>
        <v>0</v>
      </c>
      <c r="Q62" s="121">
        <f>SUM(Q10:Q12)</f>
        <v>0</v>
      </c>
      <c r="R62" s="121">
        <f>SUM(R10:R12)</f>
        <v>0</v>
      </c>
      <c r="S62" s="121">
        <f>SUM(S10:S12)</f>
        <v>0</v>
      </c>
      <c r="T62" s="3">
        <f>SUM(T10:T12)</f>
        <v>0</v>
      </c>
    </row>
    <row r="63" spans="1:20" ht="12.75">
      <c r="A63" s="41" t="s">
        <v>18</v>
      </c>
      <c r="B63" s="42">
        <f t="shared" si="4"/>
        <v>40</v>
      </c>
      <c r="C63" s="42">
        <f>SUM(C13:C20)</f>
        <v>0</v>
      </c>
      <c r="D63" s="42">
        <f aca="true" t="shared" si="8" ref="D63:O63">SUM(D13:D20)</f>
        <v>3</v>
      </c>
      <c r="E63" s="42">
        <f t="shared" si="8"/>
        <v>0</v>
      </c>
      <c r="F63" s="42">
        <f t="shared" si="8"/>
        <v>0</v>
      </c>
      <c r="G63" s="42">
        <f t="shared" si="8"/>
        <v>1</v>
      </c>
      <c r="H63" s="42">
        <f t="shared" si="8"/>
        <v>0</v>
      </c>
      <c r="I63" s="43">
        <f t="shared" si="8"/>
        <v>24</v>
      </c>
      <c r="J63" s="42">
        <f>SUM(J13:J20)</f>
        <v>0</v>
      </c>
      <c r="K63" s="42"/>
      <c r="L63" s="42">
        <f t="shared" si="8"/>
        <v>2</v>
      </c>
      <c r="M63" s="42">
        <f t="shared" si="8"/>
        <v>10</v>
      </c>
      <c r="N63" s="42">
        <f t="shared" si="8"/>
        <v>0</v>
      </c>
      <c r="O63" s="42">
        <f t="shared" si="8"/>
        <v>0</v>
      </c>
      <c r="P63" s="42">
        <f>SUM(P13:P20)</f>
        <v>0</v>
      </c>
      <c r="Q63" s="121">
        <f>SUM(Q13:Q20)</f>
        <v>0</v>
      </c>
      <c r="R63" s="121">
        <f>SUM(R13:R20)</f>
        <v>0</v>
      </c>
      <c r="S63" s="121">
        <f>SUM(S13:S20)</f>
        <v>0</v>
      </c>
      <c r="T63" s="3">
        <f>SUM(T13:T20)</f>
        <v>0</v>
      </c>
    </row>
    <row r="64" spans="1:20" ht="12.75">
      <c r="A64" s="41" t="s">
        <v>22</v>
      </c>
      <c r="B64" s="42">
        <f t="shared" si="4"/>
        <v>12</v>
      </c>
      <c r="C64" s="42">
        <f>SUM(C21:C23)</f>
        <v>0</v>
      </c>
      <c r="D64" s="42">
        <f aca="true" t="shared" si="9" ref="D64:O64">SUM(D21:D23)</f>
        <v>1</v>
      </c>
      <c r="E64" s="42">
        <f t="shared" si="9"/>
        <v>0</v>
      </c>
      <c r="F64" s="42">
        <f t="shared" si="9"/>
        <v>0</v>
      </c>
      <c r="G64" s="42">
        <f t="shared" si="9"/>
        <v>1</v>
      </c>
      <c r="H64" s="42">
        <f t="shared" si="9"/>
        <v>0</v>
      </c>
      <c r="I64" s="42">
        <f t="shared" si="9"/>
        <v>2</v>
      </c>
      <c r="J64" s="42">
        <f>SUM(J21:J23)</f>
        <v>2</v>
      </c>
      <c r="K64" s="42"/>
      <c r="L64" s="42">
        <f t="shared" si="9"/>
        <v>0</v>
      </c>
      <c r="M64" s="69">
        <f t="shared" si="9"/>
        <v>4</v>
      </c>
      <c r="N64" s="42">
        <f t="shared" si="9"/>
        <v>1</v>
      </c>
      <c r="O64" s="42">
        <f t="shared" si="9"/>
        <v>1</v>
      </c>
      <c r="P64" s="42">
        <f>SUM(P21:P23)</f>
        <v>0</v>
      </c>
      <c r="Q64" s="121">
        <f>SUM(Q21:Q23)</f>
        <v>0</v>
      </c>
      <c r="R64" s="121">
        <f>SUM(R21:R23)</f>
        <v>0</v>
      </c>
      <c r="S64" s="121">
        <f>SUM(S21:S23)</f>
        <v>0</v>
      </c>
      <c r="T64" s="3">
        <f>SUM(T21:T23)</f>
        <v>0</v>
      </c>
    </row>
    <row r="65" spans="1:20" ht="12.75">
      <c r="A65" s="41" t="s">
        <v>23</v>
      </c>
      <c r="B65" s="42">
        <f t="shared" si="4"/>
        <v>7</v>
      </c>
      <c r="C65" s="42">
        <f>C24</f>
        <v>0</v>
      </c>
      <c r="D65" s="42">
        <f aca="true" t="shared" si="10" ref="D65:O65">D24</f>
        <v>0</v>
      </c>
      <c r="E65" s="42">
        <f t="shared" si="10"/>
        <v>0</v>
      </c>
      <c r="F65" s="42">
        <f t="shared" si="10"/>
        <v>0</v>
      </c>
      <c r="G65" s="42">
        <f t="shared" si="10"/>
        <v>0</v>
      </c>
      <c r="H65" s="42">
        <f t="shared" si="10"/>
        <v>0</v>
      </c>
      <c r="I65" s="43">
        <f t="shared" si="10"/>
        <v>4</v>
      </c>
      <c r="J65" s="42">
        <f>J24</f>
        <v>0</v>
      </c>
      <c r="K65" s="42"/>
      <c r="L65" s="42">
        <f t="shared" si="10"/>
        <v>1</v>
      </c>
      <c r="M65" s="42">
        <f t="shared" si="10"/>
        <v>2</v>
      </c>
      <c r="N65" s="42">
        <f t="shared" si="10"/>
        <v>0</v>
      </c>
      <c r="O65" s="42">
        <f t="shared" si="10"/>
        <v>0</v>
      </c>
      <c r="P65" s="42">
        <f>P24</f>
        <v>0</v>
      </c>
      <c r="Q65" s="121">
        <f>Q24</f>
        <v>0</v>
      </c>
      <c r="R65" s="121">
        <f>R24</f>
        <v>0</v>
      </c>
      <c r="S65" s="121">
        <f>S24</f>
        <v>0</v>
      </c>
      <c r="T65" s="3">
        <f>T24</f>
        <v>0</v>
      </c>
    </row>
    <row r="66" spans="1:20" ht="12.75">
      <c r="A66" s="41" t="s">
        <v>27</v>
      </c>
      <c r="B66" s="42">
        <f t="shared" si="4"/>
        <v>23</v>
      </c>
      <c r="C66" s="42">
        <f>SUM(C25:C27)</f>
        <v>0</v>
      </c>
      <c r="D66" s="42">
        <f aca="true" t="shared" si="11" ref="D66:O66">SUM(D25:D27)</f>
        <v>0</v>
      </c>
      <c r="E66" s="42">
        <f t="shared" si="11"/>
        <v>3</v>
      </c>
      <c r="F66" s="42">
        <f t="shared" si="11"/>
        <v>0</v>
      </c>
      <c r="G66" s="42">
        <f t="shared" si="11"/>
        <v>0</v>
      </c>
      <c r="H66" s="42">
        <f t="shared" si="11"/>
        <v>0</v>
      </c>
      <c r="I66" s="43">
        <f t="shared" si="11"/>
        <v>17</v>
      </c>
      <c r="J66" s="42">
        <f>SUM(J25:J27)</f>
        <v>0</v>
      </c>
      <c r="K66" s="42"/>
      <c r="L66" s="42">
        <f t="shared" si="11"/>
        <v>0</v>
      </c>
      <c r="M66" s="42">
        <f t="shared" si="11"/>
        <v>3</v>
      </c>
      <c r="N66" s="42">
        <f t="shared" si="11"/>
        <v>0</v>
      </c>
      <c r="O66" s="42">
        <f t="shared" si="11"/>
        <v>0</v>
      </c>
      <c r="P66" s="42">
        <f>SUM(P25:P27)</f>
        <v>0</v>
      </c>
      <c r="Q66" s="121">
        <f>SUM(Q25:Q27)</f>
        <v>0</v>
      </c>
      <c r="R66" s="121">
        <f>SUM(R25:R27)</f>
        <v>0</v>
      </c>
      <c r="S66" s="121">
        <f>SUM(S25:S27)</f>
        <v>0</v>
      </c>
      <c r="T66" s="3">
        <f>SUM(T25:T27)</f>
        <v>0</v>
      </c>
    </row>
    <row r="67" spans="1:20" ht="12.75">
      <c r="A67" s="41" t="s">
        <v>33</v>
      </c>
      <c r="B67" s="42">
        <f t="shared" si="4"/>
        <v>42</v>
      </c>
      <c r="C67" s="42">
        <f>SUM(C28:C31)</f>
        <v>0</v>
      </c>
      <c r="D67" s="42">
        <f aca="true" t="shared" si="12" ref="D67:O67">SUM(D28:D31)</f>
        <v>0</v>
      </c>
      <c r="E67" s="42">
        <f t="shared" si="12"/>
        <v>1</v>
      </c>
      <c r="F67" s="42">
        <f t="shared" si="12"/>
        <v>0</v>
      </c>
      <c r="G67" s="42">
        <f t="shared" si="12"/>
        <v>1</v>
      </c>
      <c r="H67" s="42">
        <f t="shared" si="12"/>
        <v>0</v>
      </c>
      <c r="I67" s="43">
        <f t="shared" si="12"/>
        <v>27</v>
      </c>
      <c r="J67" s="42">
        <f>SUM(J28:J31)</f>
        <v>0</v>
      </c>
      <c r="K67" s="42"/>
      <c r="L67" s="42">
        <f t="shared" si="12"/>
        <v>2</v>
      </c>
      <c r="M67" s="42">
        <f t="shared" si="12"/>
        <v>11</v>
      </c>
      <c r="N67" s="42">
        <f t="shared" si="12"/>
        <v>0</v>
      </c>
      <c r="O67" s="42">
        <f t="shared" si="12"/>
        <v>0</v>
      </c>
      <c r="P67" s="42">
        <f>SUM(P28:P31)</f>
        <v>0</v>
      </c>
      <c r="Q67" s="121">
        <f>SUM(Q28:Q31)</f>
        <v>0</v>
      </c>
      <c r="R67" s="121">
        <f>SUM(R28:R31)</f>
        <v>0</v>
      </c>
      <c r="S67" s="121">
        <f>SUM(S28:S31)</f>
        <v>0</v>
      </c>
      <c r="T67" s="3">
        <f>SUM(T28:T31)</f>
        <v>0</v>
      </c>
    </row>
    <row r="68" spans="1:20" ht="12.75">
      <c r="A68" s="41" t="s">
        <v>34</v>
      </c>
      <c r="B68" s="42">
        <f t="shared" si="4"/>
        <v>7</v>
      </c>
      <c r="C68" s="42">
        <f>+C32</f>
        <v>0</v>
      </c>
      <c r="D68" s="42">
        <f aca="true" t="shared" si="13" ref="D68:O68">+D32</f>
        <v>1</v>
      </c>
      <c r="E68" s="42">
        <f t="shared" si="13"/>
        <v>1</v>
      </c>
      <c r="F68" s="42">
        <f t="shared" si="13"/>
        <v>0</v>
      </c>
      <c r="G68" s="42">
        <f t="shared" si="13"/>
        <v>0</v>
      </c>
      <c r="H68" s="42">
        <f t="shared" si="13"/>
        <v>0</v>
      </c>
      <c r="I68" s="43">
        <f t="shared" si="13"/>
        <v>4</v>
      </c>
      <c r="J68" s="42">
        <f>+J32</f>
        <v>0</v>
      </c>
      <c r="K68" s="42"/>
      <c r="L68" s="42">
        <f t="shared" si="13"/>
        <v>0</v>
      </c>
      <c r="M68" s="42">
        <f>+M32</f>
        <v>1</v>
      </c>
      <c r="N68" s="42">
        <f>+N32</f>
        <v>0</v>
      </c>
      <c r="O68" s="42">
        <f t="shared" si="13"/>
        <v>0</v>
      </c>
      <c r="P68" s="42">
        <f>+P32</f>
        <v>0</v>
      </c>
      <c r="Q68" s="121">
        <f>+Q32</f>
        <v>0</v>
      </c>
      <c r="R68" s="121">
        <f>+R32</f>
        <v>0</v>
      </c>
      <c r="S68" s="121">
        <f>+S32</f>
        <v>0</v>
      </c>
      <c r="T68" s="3">
        <f>+T32</f>
        <v>0</v>
      </c>
    </row>
    <row r="69" spans="1:20" ht="12.75">
      <c r="A69" s="41" t="s">
        <v>35</v>
      </c>
      <c r="B69" s="42">
        <f t="shared" si="4"/>
        <v>32</v>
      </c>
      <c r="C69" s="42">
        <f>SUM(C33:C35)</f>
        <v>0</v>
      </c>
      <c r="D69" s="42">
        <f aca="true" t="shared" si="14" ref="D69:O69">SUM(D33:D35)</f>
        <v>0</v>
      </c>
      <c r="E69" s="42">
        <f t="shared" si="14"/>
        <v>1</v>
      </c>
      <c r="F69" s="42">
        <f t="shared" si="14"/>
        <v>0</v>
      </c>
      <c r="G69" s="42">
        <f t="shared" si="14"/>
        <v>0</v>
      </c>
      <c r="H69" s="42">
        <f t="shared" si="14"/>
        <v>0</v>
      </c>
      <c r="I69" s="43">
        <f t="shared" si="14"/>
        <v>28</v>
      </c>
      <c r="J69" s="42">
        <f>SUM(J33:J35)</f>
        <v>0</v>
      </c>
      <c r="K69" s="42"/>
      <c r="L69" s="42">
        <f t="shared" si="14"/>
        <v>0</v>
      </c>
      <c r="M69" s="42">
        <f>SUM(M33:M35)</f>
        <v>3</v>
      </c>
      <c r="N69" s="42">
        <f>SUM(N33:N35)</f>
        <v>0</v>
      </c>
      <c r="O69" s="42">
        <f t="shared" si="14"/>
        <v>0</v>
      </c>
      <c r="P69" s="42">
        <f>SUM(P33:P35)</f>
        <v>0</v>
      </c>
      <c r="Q69" s="121">
        <f>SUM(Q33:Q35)</f>
        <v>0</v>
      </c>
      <c r="R69" s="121">
        <f>SUM(R33:R35)</f>
        <v>0</v>
      </c>
      <c r="S69" s="121">
        <f>SUM(S33:S35)</f>
        <v>0</v>
      </c>
      <c r="T69" s="3">
        <f>SUM(T33:T35)</f>
        <v>0</v>
      </c>
    </row>
    <row r="70" spans="1:20" ht="12.75">
      <c r="A70" s="41" t="s">
        <v>38</v>
      </c>
      <c r="B70" s="42">
        <f t="shared" si="4"/>
        <v>15</v>
      </c>
      <c r="C70" s="42">
        <f>+C36+C37</f>
        <v>0</v>
      </c>
      <c r="D70" s="42">
        <f aca="true" t="shared" si="15" ref="D70:O70">+D36+D37</f>
        <v>0</v>
      </c>
      <c r="E70" s="42">
        <f t="shared" si="15"/>
        <v>0</v>
      </c>
      <c r="F70" s="42">
        <f t="shared" si="15"/>
        <v>0</v>
      </c>
      <c r="G70" s="42">
        <f t="shared" si="15"/>
        <v>0</v>
      </c>
      <c r="H70" s="42">
        <f t="shared" si="15"/>
        <v>0</v>
      </c>
      <c r="I70" s="43">
        <f t="shared" si="15"/>
        <v>10</v>
      </c>
      <c r="J70" s="42">
        <f>+J36+J37</f>
        <v>0</v>
      </c>
      <c r="K70" s="42"/>
      <c r="L70" s="42">
        <f t="shared" si="15"/>
        <v>0</v>
      </c>
      <c r="M70" s="42">
        <f>+M36+M37</f>
        <v>5</v>
      </c>
      <c r="N70" s="42">
        <f>+N36+N37</f>
        <v>0</v>
      </c>
      <c r="O70" s="42">
        <f t="shared" si="15"/>
        <v>0</v>
      </c>
      <c r="P70" s="42">
        <f>+P36+P37</f>
        <v>0</v>
      </c>
      <c r="Q70" s="121">
        <f>+Q36+Q37</f>
        <v>0</v>
      </c>
      <c r="R70" s="121">
        <f>+R36+R37</f>
        <v>0</v>
      </c>
      <c r="S70" s="121">
        <f>+S36+S37</f>
        <v>0</v>
      </c>
      <c r="T70" s="3">
        <f>+T36+T37</f>
        <v>0</v>
      </c>
    </row>
    <row r="71" spans="1:20" ht="12.75">
      <c r="A71" s="41" t="s">
        <v>45</v>
      </c>
      <c r="B71" s="42">
        <f t="shared" si="4"/>
        <v>38</v>
      </c>
      <c r="C71" s="42">
        <f>SUM(C38:C42)</f>
        <v>0</v>
      </c>
      <c r="D71" s="42">
        <f aca="true" t="shared" si="16" ref="D71:O71">SUM(D38:D42)</f>
        <v>1</v>
      </c>
      <c r="E71" s="42">
        <f t="shared" si="16"/>
        <v>0</v>
      </c>
      <c r="F71" s="42">
        <f t="shared" si="16"/>
        <v>0</v>
      </c>
      <c r="G71" s="42">
        <f t="shared" si="16"/>
        <v>0</v>
      </c>
      <c r="H71" s="42">
        <f t="shared" si="16"/>
        <v>0</v>
      </c>
      <c r="I71" s="43">
        <f t="shared" si="16"/>
        <v>32</v>
      </c>
      <c r="J71" s="42">
        <f>SUM(J38:J42)</f>
        <v>0</v>
      </c>
      <c r="K71" s="42"/>
      <c r="L71" s="42">
        <f t="shared" si="16"/>
        <v>0</v>
      </c>
      <c r="M71" s="42">
        <f>SUM(M38:M42)</f>
        <v>5</v>
      </c>
      <c r="N71" s="42">
        <f>SUM(N38:N42)</f>
        <v>0</v>
      </c>
      <c r="O71" s="42">
        <f t="shared" si="16"/>
        <v>0</v>
      </c>
      <c r="P71" s="42">
        <f>SUM(P38:P42)</f>
        <v>0</v>
      </c>
      <c r="Q71" s="121">
        <f>SUM(Q38:Q42)</f>
        <v>0</v>
      </c>
      <c r="R71" s="121">
        <f>SUM(R38:R42)</f>
        <v>0</v>
      </c>
      <c r="S71" s="121">
        <f>SUM(S38:S42)</f>
        <v>0</v>
      </c>
      <c r="T71" s="3">
        <f>SUM(T38:T42)</f>
        <v>0</v>
      </c>
    </row>
    <row r="72" spans="1:20" ht="12.75">
      <c r="A72" s="41" t="s">
        <v>48</v>
      </c>
      <c r="B72" s="42">
        <f t="shared" si="4"/>
        <v>17</v>
      </c>
      <c r="C72" s="42">
        <f>+C43+C44</f>
        <v>0</v>
      </c>
      <c r="D72" s="42">
        <f aca="true" t="shared" si="17" ref="D72:O72">+D43+D44</f>
        <v>1</v>
      </c>
      <c r="E72" s="42">
        <f t="shared" si="17"/>
        <v>1</v>
      </c>
      <c r="F72" s="42">
        <f t="shared" si="17"/>
        <v>0</v>
      </c>
      <c r="G72" s="42">
        <f t="shared" si="17"/>
        <v>1</v>
      </c>
      <c r="H72" s="42">
        <f t="shared" si="17"/>
        <v>0</v>
      </c>
      <c r="I72" s="43">
        <f t="shared" si="17"/>
        <v>11</v>
      </c>
      <c r="J72" s="42">
        <f>+J43+J44</f>
        <v>0</v>
      </c>
      <c r="K72" s="42"/>
      <c r="L72" s="42">
        <f t="shared" si="17"/>
        <v>0</v>
      </c>
      <c r="M72" s="42">
        <f>+M43+M44</f>
        <v>3</v>
      </c>
      <c r="N72" s="42">
        <f>+N43+N44</f>
        <v>0</v>
      </c>
      <c r="O72" s="42">
        <f t="shared" si="17"/>
        <v>0</v>
      </c>
      <c r="P72" s="42">
        <f>+P43+P44</f>
        <v>0</v>
      </c>
      <c r="Q72" s="121">
        <f>+Q43+Q44</f>
        <v>0</v>
      </c>
      <c r="R72" s="121">
        <f>+R43+R44</f>
        <v>0</v>
      </c>
      <c r="S72" s="121">
        <f>+S43+S44</f>
        <v>0</v>
      </c>
      <c r="T72" s="3">
        <f>+T43+T44</f>
        <v>0</v>
      </c>
    </row>
    <row r="73" spans="1:20" ht="12.75">
      <c r="A73" s="41" t="s">
        <v>57</v>
      </c>
      <c r="B73" s="42">
        <f t="shared" si="4"/>
        <v>74</v>
      </c>
      <c r="C73" s="42">
        <f>SUM(C45:C52)</f>
        <v>0</v>
      </c>
      <c r="D73" s="42">
        <f aca="true" t="shared" si="18" ref="D73:O73">SUM(D45:D52)</f>
        <v>1</v>
      </c>
      <c r="E73" s="42">
        <f t="shared" si="18"/>
        <v>2</v>
      </c>
      <c r="F73" s="42">
        <f t="shared" si="18"/>
        <v>0</v>
      </c>
      <c r="G73" s="42">
        <f t="shared" si="18"/>
        <v>4</v>
      </c>
      <c r="H73" s="42">
        <f t="shared" si="18"/>
        <v>0</v>
      </c>
      <c r="I73" s="43">
        <f t="shared" si="18"/>
        <v>50</v>
      </c>
      <c r="J73" s="42">
        <f>SUM(J45:J52)</f>
        <v>0</v>
      </c>
      <c r="K73" s="42"/>
      <c r="L73" s="42">
        <f t="shared" si="18"/>
        <v>3</v>
      </c>
      <c r="M73" s="42">
        <f>SUM(M45:M52)</f>
        <v>14</v>
      </c>
      <c r="N73" s="42">
        <f>SUM(N45:N52)</f>
        <v>0</v>
      </c>
      <c r="O73" s="42">
        <f t="shared" si="18"/>
        <v>0</v>
      </c>
      <c r="P73" s="42">
        <f>SUM(P45:P52)</f>
        <v>0</v>
      </c>
      <c r="Q73" s="121">
        <f>SUM(Q45:Q52)</f>
        <v>0</v>
      </c>
      <c r="R73" s="121">
        <f>SUM(R45:R52)</f>
        <v>0</v>
      </c>
      <c r="S73" s="121">
        <f>SUM(S45:S52)</f>
        <v>0</v>
      </c>
      <c r="T73" s="3">
        <f>SUM(T45:T52)</f>
        <v>0</v>
      </c>
    </row>
    <row r="74" spans="1:20" ht="12.75">
      <c r="A74" s="41" t="s">
        <v>58</v>
      </c>
      <c r="B74" s="42">
        <f t="shared" si="4"/>
        <v>6</v>
      </c>
      <c r="C74" s="42">
        <f>+C53</f>
        <v>0</v>
      </c>
      <c r="D74" s="42">
        <f aca="true" t="shared" si="19" ref="D74:O74">+D53</f>
        <v>1</v>
      </c>
      <c r="E74" s="42">
        <f t="shared" si="19"/>
        <v>0</v>
      </c>
      <c r="F74" s="42">
        <f t="shared" si="19"/>
        <v>0</v>
      </c>
      <c r="G74" s="42">
        <f t="shared" si="19"/>
        <v>0</v>
      </c>
      <c r="H74" s="42">
        <f t="shared" si="19"/>
        <v>0</v>
      </c>
      <c r="I74" s="43">
        <f t="shared" si="19"/>
        <v>4</v>
      </c>
      <c r="J74" s="42">
        <f>+J53</f>
        <v>0</v>
      </c>
      <c r="K74" s="42"/>
      <c r="L74" s="42">
        <f t="shared" si="19"/>
        <v>0</v>
      </c>
      <c r="M74" s="42">
        <f t="shared" si="19"/>
        <v>1</v>
      </c>
      <c r="N74" s="42">
        <f t="shared" si="19"/>
        <v>0</v>
      </c>
      <c r="O74" s="42">
        <f t="shared" si="19"/>
        <v>0</v>
      </c>
      <c r="P74" s="42">
        <f>+P53</f>
        <v>0</v>
      </c>
      <c r="Q74" s="121">
        <f>+Q53</f>
        <v>0</v>
      </c>
      <c r="R74" s="121">
        <f>+R53</f>
        <v>0</v>
      </c>
      <c r="S74" s="121">
        <f>+S53</f>
        <v>0</v>
      </c>
      <c r="T74" s="3">
        <f>+T53</f>
        <v>0</v>
      </c>
    </row>
    <row r="75" spans="1:19" ht="12.75">
      <c r="A75" s="41" t="s">
        <v>91</v>
      </c>
      <c r="B75" s="42">
        <f t="shared" si="4"/>
        <v>1</v>
      </c>
      <c r="C75" s="42">
        <v>1</v>
      </c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2"/>
      <c r="Q75" s="78"/>
      <c r="R75" s="78"/>
      <c r="S75" s="121"/>
    </row>
    <row r="76" spans="1:21" ht="12.75">
      <c r="A76" s="41" t="s">
        <v>115</v>
      </c>
      <c r="B76" s="42">
        <f>+B55+B56</f>
        <v>39</v>
      </c>
      <c r="C76" s="42">
        <f aca="true" t="shared" si="20" ref="C76:S76">+C55+C56</f>
        <v>0</v>
      </c>
      <c r="D76" s="42">
        <f t="shared" si="20"/>
        <v>0</v>
      </c>
      <c r="E76" s="42">
        <f t="shared" si="20"/>
        <v>0</v>
      </c>
      <c r="F76" s="42">
        <f t="shared" si="20"/>
        <v>6</v>
      </c>
      <c r="G76" s="42">
        <f t="shared" si="20"/>
        <v>1</v>
      </c>
      <c r="H76" s="42">
        <f t="shared" si="20"/>
        <v>0</v>
      </c>
      <c r="I76" s="42">
        <f t="shared" si="20"/>
        <v>13</v>
      </c>
      <c r="J76" s="42">
        <f t="shared" si="20"/>
        <v>0</v>
      </c>
      <c r="K76" s="42">
        <f>+K55+K56</f>
        <v>12</v>
      </c>
      <c r="L76" s="42">
        <f>+L55+L56</f>
        <v>2</v>
      </c>
      <c r="M76" s="42">
        <f t="shared" si="20"/>
        <v>4</v>
      </c>
      <c r="N76" s="42">
        <f t="shared" si="20"/>
        <v>0</v>
      </c>
      <c r="O76" s="42">
        <f t="shared" si="20"/>
        <v>0</v>
      </c>
      <c r="P76" s="42">
        <f t="shared" si="20"/>
        <v>1</v>
      </c>
      <c r="Q76" s="121">
        <f t="shared" si="20"/>
        <v>0</v>
      </c>
      <c r="R76" s="121">
        <f t="shared" si="20"/>
        <v>0</v>
      </c>
      <c r="S76" s="121">
        <f t="shared" si="20"/>
        <v>0</v>
      </c>
      <c r="T76" s="3"/>
      <c r="U76" s="3"/>
    </row>
  </sheetData>
  <printOptions/>
  <pageMargins left="0.75" right="0.75" top="1" bottom="1" header="0" footer="0"/>
  <pageSetup fitToHeight="1" fitToWidth="1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43" sqref="N43"/>
    </sheetView>
  </sheetViews>
  <sheetFormatPr defaultColWidth="11.421875" defaultRowHeight="12.75"/>
  <cols>
    <col min="1" max="1" width="14.7109375" style="0" customWidth="1"/>
    <col min="2" max="68" width="6.7109375" style="0" customWidth="1"/>
  </cols>
  <sheetData>
    <row r="1" spans="1:19" s="3" customFormat="1" ht="23.25">
      <c r="A1" s="138">
        <v>1891</v>
      </c>
      <c r="B1" s="2"/>
      <c r="C1" s="20" t="s">
        <v>85</v>
      </c>
      <c r="D1" s="20" t="s">
        <v>86</v>
      </c>
      <c r="E1" s="20" t="s">
        <v>87</v>
      </c>
      <c r="F1" s="20" t="s">
        <v>94</v>
      </c>
      <c r="G1" s="20" t="s">
        <v>95</v>
      </c>
      <c r="H1" s="2" t="s">
        <v>128</v>
      </c>
      <c r="I1" s="22" t="s">
        <v>99</v>
      </c>
      <c r="J1" s="22" t="s">
        <v>88</v>
      </c>
      <c r="K1" s="24" t="s">
        <v>90</v>
      </c>
      <c r="L1" s="7" t="s">
        <v>116</v>
      </c>
      <c r="M1" s="24" t="s">
        <v>96</v>
      </c>
      <c r="N1" s="24" t="s">
        <v>67</v>
      </c>
      <c r="O1" s="2"/>
      <c r="P1" s="26" t="s">
        <v>97</v>
      </c>
      <c r="Q1" s="26" t="s">
        <v>98</v>
      </c>
      <c r="R1" s="26" t="s">
        <v>100</v>
      </c>
      <c r="S1" s="3" t="s">
        <v>69</v>
      </c>
    </row>
    <row r="2" spans="1:19" s="3" customFormat="1" ht="12.75">
      <c r="A2" s="5"/>
      <c r="B2" s="2"/>
      <c r="C2" s="20"/>
      <c r="D2" s="20"/>
      <c r="E2" s="20"/>
      <c r="F2" s="20"/>
      <c r="G2" s="20"/>
      <c r="H2" s="2"/>
      <c r="I2" s="22"/>
      <c r="J2" s="22"/>
      <c r="K2" s="24" t="s">
        <v>269</v>
      </c>
      <c r="L2" s="24"/>
      <c r="M2" s="24"/>
      <c r="N2" s="24" t="s">
        <v>269</v>
      </c>
      <c r="O2" s="2"/>
      <c r="P2" s="26"/>
      <c r="Q2" s="26"/>
      <c r="R2" s="26"/>
      <c r="S2" s="3" t="s">
        <v>123</v>
      </c>
    </row>
    <row r="3" spans="1:25" s="3" customFormat="1" ht="12.75">
      <c r="A3" s="4" t="s">
        <v>250</v>
      </c>
      <c r="B3" s="2">
        <f aca="true" t="shared" si="0" ref="B3:Q3">SUM(B5:B53)</f>
        <v>401</v>
      </c>
      <c r="C3" s="20">
        <f t="shared" si="0"/>
        <v>4</v>
      </c>
      <c r="D3" s="20">
        <f t="shared" si="0"/>
        <v>11</v>
      </c>
      <c r="E3" s="20">
        <f t="shared" si="0"/>
        <v>7</v>
      </c>
      <c r="F3" s="20">
        <f t="shared" si="0"/>
        <v>3</v>
      </c>
      <c r="G3" s="20">
        <f t="shared" si="0"/>
        <v>1</v>
      </c>
      <c r="H3" s="2">
        <f t="shared" si="0"/>
        <v>0</v>
      </c>
      <c r="I3" s="22">
        <f t="shared" si="0"/>
        <v>9</v>
      </c>
      <c r="J3" s="22">
        <f t="shared" si="0"/>
        <v>96</v>
      </c>
      <c r="K3" s="24">
        <f t="shared" si="0"/>
        <v>1</v>
      </c>
      <c r="L3" s="24"/>
      <c r="M3" s="24">
        <f t="shared" si="0"/>
        <v>11</v>
      </c>
      <c r="N3" s="24">
        <f t="shared" si="0"/>
        <v>250</v>
      </c>
      <c r="O3" s="2">
        <f t="shared" si="0"/>
        <v>0</v>
      </c>
      <c r="P3" s="26">
        <f t="shared" si="0"/>
        <v>5</v>
      </c>
      <c r="Q3" s="26">
        <f t="shared" si="0"/>
        <v>2</v>
      </c>
      <c r="R3" s="26">
        <f aca="true" t="shared" si="1" ref="R3:Y3">SUM(R5:R53)</f>
        <v>1</v>
      </c>
      <c r="S3" s="2">
        <f t="shared" si="1"/>
        <v>0</v>
      </c>
      <c r="T3" s="2">
        <f t="shared" si="1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</row>
    <row r="4" spans="1:25" s="103" customFormat="1" ht="12.75">
      <c r="A4" s="93" t="s">
        <v>252</v>
      </c>
      <c r="B4" s="94">
        <f aca="true" t="shared" si="2" ref="B4:L4">SUM(B54:B55)</f>
        <v>45</v>
      </c>
      <c r="C4" s="95">
        <f t="shared" si="2"/>
        <v>0</v>
      </c>
      <c r="D4" s="95">
        <f t="shared" si="2"/>
        <v>0</v>
      </c>
      <c r="E4" s="95">
        <f t="shared" si="2"/>
        <v>0</v>
      </c>
      <c r="F4" s="95">
        <f t="shared" si="2"/>
        <v>0</v>
      </c>
      <c r="G4" s="95">
        <f t="shared" si="2"/>
        <v>0</v>
      </c>
      <c r="H4" s="94">
        <f t="shared" si="2"/>
        <v>1</v>
      </c>
      <c r="I4" s="97">
        <f t="shared" si="2"/>
        <v>0</v>
      </c>
      <c r="J4" s="97">
        <f t="shared" si="2"/>
        <v>8</v>
      </c>
      <c r="K4" s="102"/>
      <c r="L4" s="94">
        <f t="shared" si="2"/>
        <v>14</v>
      </c>
      <c r="M4" s="102">
        <f aca="true" t="shared" si="3" ref="M4:Y4">SUM(M54:M55)</f>
        <v>1</v>
      </c>
      <c r="N4" s="102">
        <f t="shared" si="3"/>
        <v>19</v>
      </c>
      <c r="O4" s="94">
        <f t="shared" si="3"/>
        <v>0</v>
      </c>
      <c r="P4" s="101">
        <f t="shared" si="3"/>
        <v>0</v>
      </c>
      <c r="Q4" s="101">
        <f t="shared" si="3"/>
        <v>0</v>
      </c>
      <c r="R4" s="101">
        <f t="shared" si="3"/>
        <v>0</v>
      </c>
      <c r="S4" s="94">
        <f t="shared" si="3"/>
        <v>2</v>
      </c>
      <c r="T4" s="94">
        <f t="shared" si="3"/>
        <v>0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</row>
    <row r="5" spans="1:16" ht="12.75">
      <c r="A5" t="s">
        <v>0</v>
      </c>
      <c r="B5" s="3">
        <f>SUM(C5:AD5)</f>
        <v>14</v>
      </c>
      <c r="C5" s="3"/>
      <c r="D5" s="3"/>
      <c r="E5" s="3"/>
      <c r="F5" s="3"/>
      <c r="G5" s="3">
        <v>1</v>
      </c>
      <c r="H5" s="3"/>
      <c r="I5" s="3"/>
      <c r="J5" s="3">
        <v>5</v>
      </c>
      <c r="K5" s="3"/>
      <c r="L5" s="3"/>
      <c r="M5" s="3"/>
      <c r="N5" s="3">
        <v>8</v>
      </c>
      <c r="O5" s="3"/>
      <c r="P5" s="3"/>
    </row>
    <row r="6" spans="1:16" ht="12.75">
      <c r="A6" t="s">
        <v>1</v>
      </c>
      <c r="B6" s="3">
        <f>SUM(C6:AD6)</f>
        <v>11</v>
      </c>
      <c r="C6" s="3"/>
      <c r="D6" s="3"/>
      <c r="E6" s="3"/>
      <c r="F6" s="3"/>
      <c r="G6" s="3"/>
      <c r="H6" s="3"/>
      <c r="I6" s="3"/>
      <c r="J6" s="3">
        <v>5</v>
      </c>
      <c r="K6" s="3"/>
      <c r="L6" s="3"/>
      <c r="M6" s="3"/>
      <c r="N6" s="3">
        <v>6</v>
      </c>
      <c r="O6" s="3"/>
      <c r="P6" s="3"/>
    </row>
    <row r="7" spans="1:16" ht="12.75">
      <c r="A7" t="s">
        <v>2</v>
      </c>
      <c r="B7" s="3">
        <f aca="true" t="shared" si="4" ref="B7:B55">SUM(C7:AD7)</f>
        <v>9</v>
      </c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>
        <v>8</v>
      </c>
      <c r="O7" s="3"/>
      <c r="P7" s="3"/>
    </row>
    <row r="8" spans="1:16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/>
      <c r="I8" s="3">
        <v>1</v>
      </c>
      <c r="J8" s="3">
        <v>3</v>
      </c>
      <c r="K8" s="3"/>
      <c r="L8" s="3"/>
      <c r="M8" s="3">
        <v>1</v>
      </c>
      <c r="N8" s="3">
        <v>6</v>
      </c>
      <c r="O8" s="3"/>
      <c r="P8" s="3"/>
    </row>
    <row r="9" spans="1:16" ht="12.75">
      <c r="A9" t="s">
        <v>5</v>
      </c>
      <c r="B9" s="3">
        <f t="shared" si="4"/>
        <v>14</v>
      </c>
      <c r="C9" s="3"/>
      <c r="D9" s="3"/>
      <c r="E9" s="3">
        <v>1</v>
      </c>
      <c r="F9" s="3">
        <v>1</v>
      </c>
      <c r="G9" s="3"/>
      <c r="H9" s="3"/>
      <c r="I9" s="3"/>
      <c r="J9" s="3">
        <v>1</v>
      </c>
      <c r="K9" s="3"/>
      <c r="L9" s="3"/>
      <c r="M9" s="3">
        <v>1</v>
      </c>
      <c r="N9" s="3">
        <v>10</v>
      </c>
      <c r="O9" s="3"/>
      <c r="P9" s="3"/>
    </row>
    <row r="10" spans="1:16" ht="12.75">
      <c r="A10" t="s">
        <v>7</v>
      </c>
      <c r="B10" s="3">
        <f t="shared" si="4"/>
        <v>9</v>
      </c>
      <c r="C10" s="3"/>
      <c r="D10" s="3"/>
      <c r="E10" s="3"/>
      <c r="F10" s="3">
        <v>1</v>
      </c>
      <c r="G10" s="3"/>
      <c r="H10" s="3"/>
      <c r="I10" s="3"/>
      <c r="J10" s="3">
        <v>2</v>
      </c>
      <c r="K10" s="3"/>
      <c r="L10" s="3"/>
      <c r="M10" s="3">
        <v>1</v>
      </c>
      <c r="N10" s="3">
        <v>5</v>
      </c>
      <c r="O10" s="3"/>
      <c r="P10" s="3"/>
    </row>
    <row r="11" spans="1:16" ht="12.75">
      <c r="A11" t="s">
        <v>8</v>
      </c>
      <c r="B11" s="3">
        <f t="shared" si="4"/>
        <v>6</v>
      </c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>
        <v>5</v>
      </c>
      <c r="O11" s="3"/>
      <c r="P11" s="3"/>
    </row>
    <row r="12" spans="1:16" ht="12.75">
      <c r="A12" t="s">
        <v>9</v>
      </c>
      <c r="B12" s="3">
        <f t="shared" si="4"/>
        <v>8</v>
      </c>
      <c r="C12" s="3"/>
      <c r="D12" s="3"/>
      <c r="E12" s="3"/>
      <c r="F12" s="3"/>
      <c r="G12" s="3"/>
      <c r="H12" s="3"/>
      <c r="I12" s="3"/>
      <c r="J12" s="3">
        <v>3</v>
      </c>
      <c r="K12" s="3"/>
      <c r="L12" s="3"/>
      <c r="M12" s="3"/>
      <c r="N12" s="3">
        <v>5</v>
      </c>
      <c r="O12" s="3"/>
      <c r="P12" s="3"/>
    </row>
    <row r="13" spans="1:16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4</v>
      </c>
      <c r="O13" s="3"/>
      <c r="P13" s="3"/>
    </row>
    <row r="14" spans="1:16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4</v>
      </c>
      <c r="O14" s="3"/>
      <c r="P14" s="3"/>
    </row>
    <row r="15" spans="1:16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/>
      <c r="I15" s="3"/>
      <c r="J15" s="3">
        <v>1</v>
      </c>
      <c r="K15" s="3"/>
      <c r="L15" s="3"/>
      <c r="M15" s="3"/>
      <c r="N15" s="3">
        <v>3</v>
      </c>
      <c r="O15" s="3"/>
      <c r="P15" s="3"/>
    </row>
    <row r="16" spans="1:16" ht="12.75">
      <c r="A16" t="s">
        <v>13</v>
      </c>
      <c r="B16" s="3">
        <f t="shared" si="4"/>
        <v>7</v>
      </c>
      <c r="C16" s="3"/>
      <c r="D16" s="3">
        <v>1</v>
      </c>
      <c r="E16" s="3"/>
      <c r="F16" s="3"/>
      <c r="G16" s="3"/>
      <c r="H16" s="3"/>
      <c r="I16" s="3"/>
      <c r="J16" s="3">
        <v>3</v>
      </c>
      <c r="K16" s="3"/>
      <c r="L16" s="3"/>
      <c r="M16" s="3"/>
      <c r="N16" s="3">
        <v>3</v>
      </c>
      <c r="O16" s="3"/>
      <c r="P16" s="3"/>
    </row>
    <row r="17" spans="1:16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3">
        <v>3</v>
      </c>
      <c r="O17" s="3"/>
      <c r="P17" s="3">
        <v>1</v>
      </c>
    </row>
    <row r="18" spans="1:16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/>
      <c r="I18" s="3"/>
      <c r="J18" s="3">
        <v>2</v>
      </c>
      <c r="K18" s="3"/>
      <c r="L18" s="3"/>
      <c r="M18" s="3"/>
      <c r="N18" s="3">
        <v>6</v>
      </c>
      <c r="O18" s="3"/>
      <c r="P18" s="3"/>
    </row>
    <row r="19" spans="1:16" ht="12.75">
      <c r="A19" t="s">
        <v>16</v>
      </c>
      <c r="B19" s="3">
        <f t="shared" si="4"/>
        <v>5</v>
      </c>
      <c r="C19" s="3"/>
      <c r="D19" s="3"/>
      <c r="E19" s="3"/>
      <c r="F19" s="3"/>
      <c r="G19" s="3"/>
      <c r="H19" s="3"/>
      <c r="I19" s="3"/>
      <c r="J19" s="3">
        <v>2</v>
      </c>
      <c r="K19" s="3"/>
      <c r="L19" s="3"/>
      <c r="M19" s="3"/>
      <c r="N19" s="3">
        <v>3</v>
      </c>
      <c r="O19" s="3"/>
      <c r="P19" s="3"/>
    </row>
    <row r="20" spans="1:16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/>
      <c r="J20" s="3">
        <v>4</v>
      </c>
      <c r="K20" s="3"/>
      <c r="L20" s="3"/>
      <c r="M20" s="3"/>
      <c r="N20" s="3"/>
      <c r="O20" s="3"/>
      <c r="P20" s="3"/>
    </row>
    <row r="21" spans="1:16" ht="12.75">
      <c r="A21" t="s">
        <v>19</v>
      </c>
      <c r="B21" s="3">
        <f t="shared" si="4"/>
        <v>5</v>
      </c>
      <c r="C21" s="3"/>
      <c r="D21" s="3"/>
      <c r="E21" s="3"/>
      <c r="F21" s="3"/>
      <c r="G21" s="3"/>
      <c r="H21" s="3"/>
      <c r="I21" s="3"/>
      <c r="J21" s="3">
        <v>2</v>
      </c>
      <c r="K21" s="3"/>
      <c r="L21" s="3"/>
      <c r="M21" s="3"/>
      <c r="N21" s="3">
        <v>3</v>
      </c>
      <c r="O21" s="3"/>
      <c r="P21" s="3"/>
    </row>
    <row r="22" spans="1:17" ht="12.75">
      <c r="A22" t="s">
        <v>20</v>
      </c>
      <c r="B22" s="3">
        <f t="shared" si="4"/>
        <v>5</v>
      </c>
      <c r="C22" s="3"/>
      <c r="D22" s="3"/>
      <c r="E22" s="3"/>
      <c r="F22" s="3"/>
      <c r="G22" s="3"/>
      <c r="H22" s="3"/>
      <c r="I22" s="3"/>
      <c r="J22" s="3">
        <v>2</v>
      </c>
      <c r="K22" s="3"/>
      <c r="L22" s="3"/>
      <c r="M22" s="3"/>
      <c r="N22" s="3"/>
      <c r="O22" s="3"/>
      <c r="P22" s="3">
        <v>1</v>
      </c>
      <c r="Q22" s="3">
        <v>2</v>
      </c>
    </row>
    <row r="23" spans="1:16" ht="12.75">
      <c r="A23" t="s">
        <v>21</v>
      </c>
      <c r="B23" s="3">
        <f t="shared" si="4"/>
        <v>3</v>
      </c>
      <c r="C23" s="3"/>
      <c r="D23" s="3">
        <v>1</v>
      </c>
      <c r="E23" s="3"/>
      <c r="F23" s="3"/>
      <c r="G23" s="3"/>
      <c r="H23" s="3"/>
      <c r="I23" s="3"/>
      <c r="J23" s="3"/>
      <c r="K23" s="3">
        <v>1</v>
      </c>
      <c r="L23" s="3"/>
      <c r="M23" s="3"/>
      <c r="N23" s="3">
        <v>1</v>
      </c>
      <c r="O23" s="3"/>
      <c r="P23" s="3"/>
    </row>
    <row r="24" spans="1:16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>
        <v>5</v>
      </c>
      <c r="O24" s="3"/>
      <c r="P24" s="3">
        <v>1</v>
      </c>
    </row>
    <row r="25" spans="1:16" ht="12.75">
      <c r="A25" t="s">
        <v>24</v>
      </c>
      <c r="B25" s="3">
        <f t="shared" si="4"/>
        <v>7</v>
      </c>
      <c r="C25" s="3"/>
      <c r="D25" s="3"/>
      <c r="E25" s="3">
        <v>2</v>
      </c>
      <c r="F25" s="3"/>
      <c r="G25" s="3"/>
      <c r="H25" s="3"/>
      <c r="I25" s="3"/>
      <c r="J25" s="3">
        <v>2</v>
      </c>
      <c r="K25" s="3"/>
      <c r="L25" s="3"/>
      <c r="M25" s="3"/>
      <c r="N25" s="3">
        <v>3</v>
      </c>
      <c r="O25" s="3"/>
      <c r="P25" s="3"/>
    </row>
    <row r="26" spans="1:16" ht="12.75">
      <c r="A26" t="s">
        <v>25</v>
      </c>
      <c r="B26" s="3">
        <f t="shared" si="4"/>
        <v>10</v>
      </c>
      <c r="C26" s="3"/>
      <c r="D26" s="3">
        <v>1</v>
      </c>
      <c r="E26" s="3">
        <v>1</v>
      </c>
      <c r="F26" s="3"/>
      <c r="G26" s="3"/>
      <c r="H26" s="3"/>
      <c r="I26" s="3"/>
      <c r="J26" s="3">
        <v>1</v>
      </c>
      <c r="K26" s="3"/>
      <c r="L26" s="3"/>
      <c r="M26" s="3"/>
      <c r="N26" s="3">
        <v>7</v>
      </c>
      <c r="O26" s="3"/>
      <c r="P26" s="3"/>
    </row>
    <row r="27" spans="1:16" ht="12.75">
      <c r="A27" t="s">
        <v>26</v>
      </c>
      <c r="B27" s="3">
        <f t="shared" si="4"/>
        <v>6</v>
      </c>
      <c r="C27" s="3"/>
      <c r="D27" s="3"/>
      <c r="E27" s="3"/>
      <c r="F27" s="3"/>
      <c r="G27" s="3"/>
      <c r="H27" s="3"/>
      <c r="I27" s="3"/>
      <c r="J27" s="3">
        <v>1</v>
      </c>
      <c r="K27" s="3"/>
      <c r="L27" s="3"/>
      <c r="M27" s="3"/>
      <c r="N27" s="3">
        <v>5</v>
      </c>
      <c r="O27" s="3"/>
      <c r="P27" s="3"/>
    </row>
    <row r="28" spans="1:16" ht="12.75">
      <c r="A28" t="s">
        <v>28</v>
      </c>
      <c r="B28" s="3">
        <f t="shared" si="4"/>
        <v>8</v>
      </c>
      <c r="C28" s="3"/>
      <c r="D28" s="3"/>
      <c r="E28" s="3"/>
      <c r="F28" s="3"/>
      <c r="G28" s="3"/>
      <c r="H28" s="3"/>
      <c r="I28" s="3"/>
      <c r="J28" s="3">
        <v>3</v>
      </c>
      <c r="K28" s="3"/>
      <c r="L28" s="3"/>
      <c r="M28" s="3">
        <v>1</v>
      </c>
      <c r="N28" s="3">
        <v>4</v>
      </c>
      <c r="O28" s="3"/>
      <c r="P28" s="3"/>
    </row>
    <row r="29" spans="1:16" ht="12.75">
      <c r="A29" t="s">
        <v>29</v>
      </c>
      <c r="B29" s="3">
        <f t="shared" si="4"/>
        <v>8</v>
      </c>
      <c r="C29" s="3">
        <v>2</v>
      </c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>
        <v>5</v>
      </c>
      <c r="O29" s="3"/>
      <c r="P29" s="3"/>
    </row>
    <row r="30" spans="1:16" ht="12.75">
      <c r="A30" t="s">
        <v>30</v>
      </c>
      <c r="B30" s="3">
        <f t="shared" si="4"/>
        <v>19</v>
      </c>
      <c r="C30" s="3">
        <v>1</v>
      </c>
      <c r="D30" s="3">
        <v>1</v>
      </c>
      <c r="E30" s="3"/>
      <c r="F30" s="3">
        <v>1</v>
      </c>
      <c r="G30" s="3"/>
      <c r="H30" s="3"/>
      <c r="I30" s="3"/>
      <c r="J30" s="3">
        <v>3</v>
      </c>
      <c r="K30" s="3"/>
      <c r="L30" s="3"/>
      <c r="M30" s="3">
        <v>1</v>
      </c>
      <c r="N30" s="3">
        <v>10</v>
      </c>
      <c r="O30" s="3"/>
      <c r="P30" s="3">
        <v>2</v>
      </c>
    </row>
    <row r="31" spans="1:18" ht="12.75">
      <c r="A31" t="s">
        <v>31</v>
      </c>
      <c r="B31" s="3">
        <f t="shared" si="4"/>
        <v>8</v>
      </c>
      <c r="C31" s="3"/>
      <c r="D31" s="3"/>
      <c r="E31" s="3">
        <v>1</v>
      </c>
      <c r="F31" s="3" t="s">
        <v>62</v>
      </c>
      <c r="G31" s="3"/>
      <c r="H31" s="3"/>
      <c r="I31" s="3">
        <v>1</v>
      </c>
      <c r="J31" s="3"/>
      <c r="K31" s="3"/>
      <c r="L31" s="3"/>
      <c r="M31" s="3">
        <v>1</v>
      </c>
      <c r="N31" s="3">
        <v>4</v>
      </c>
      <c r="O31" s="3"/>
      <c r="P31" s="3"/>
      <c r="Q31" s="3"/>
      <c r="R31" s="3">
        <v>1</v>
      </c>
    </row>
    <row r="32" spans="1:18" ht="12.75">
      <c r="A32" t="s">
        <v>32</v>
      </c>
      <c r="B32" s="3">
        <f t="shared" si="4"/>
        <v>7</v>
      </c>
      <c r="C32" s="3"/>
      <c r="D32" s="3"/>
      <c r="E32" s="3"/>
      <c r="F32" s="3"/>
      <c r="G32" s="3"/>
      <c r="H32" s="3"/>
      <c r="I32" s="3"/>
      <c r="J32" s="3">
        <v>3</v>
      </c>
      <c r="K32" s="3"/>
      <c r="L32" s="3"/>
      <c r="M32" s="3"/>
      <c r="N32" s="3">
        <v>4</v>
      </c>
      <c r="O32" s="3"/>
      <c r="P32" s="3"/>
      <c r="Q32" s="3"/>
      <c r="R32" s="3"/>
    </row>
    <row r="33" spans="1:18" ht="12.75">
      <c r="A33" t="s">
        <v>36</v>
      </c>
      <c r="B33" s="3">
        <f t="shared" si="4"/>
        <v>7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>
        <v>6</v>
      </c>
      <c r="O33" s="3"/>
      <c r="P33" s="3"/>
      <c r="Q33" s="3"/>
      <c r="R33" s="3"/>
    </row>
    <row r="34" spans="1:18" ht="12.75">
      <c r="A34" t="s">
        <v>35</v>
      </c>
      <c r="B34" s="3">
        <f t="shared" si="4"/>
        <v>17</v>
      </c>
      <c r="C34" s="3"/>
      <c r="D34" s="3">
        <v>1</v>
      </c>
      <c r="E34" s="3"/>
      <c r="F34" s="3"/>
      <c r="G34" s="3"/>
      <c r="H34" s="3"/>
      <c r="I34" s="3">
        <v>2</v>
      </c>
      <c r="J34" s="3">
        <v>3</v>
      </c>
      <c r="K34" s="3"/>
      <c r="L34" s="3"/>
      <c r="M34" s="3"/>
      <c r="N34" s="3">
        <v>11</v>
      </c>
      <c r="O34" s="3"/>
      <c r="P34" s="3"/>
      <c r="Q34" s="3"/>
      <c r="R34" s="3"/>
    </row>
    <row r="35" spans="1:16" ht="12.75">
      <c r="A35" t="s">
        <v>37</v>
      </c>
      <c r="B35" s="3">
        <f t="shared" si="4"/>
        <v>10</v>
      </c>
      <c r="C35" s="3"/>
      <c r="D35" s="3"/>
      <c r="E35" s="3"/>
      <c r="F35" s="3"/>
      <c r="G35" s="3"/>
      <c r="H35" s="3"/>
      <c r="I35" s="3"/>
      <c r="J35" s="3">
        <v>4</v>
      </c>
      <c r="K35" s="3"/>
      <c r="L35" s="3"/>
      <c r="M35" s="3"/>
      <c r="N35" s="3">
        <v>6</v>
      </c>
      <c r="P35" s="3"/>
    </row>
    <row r="36" spans="1:16" ht="12.75">
      <c r="A36" t="s">
        <v>38</v>
      </c>
      <c r="B36" s="3">
        <f t="shared" si="4"/>
        <v>10</v>
      </c>
      <c r="C36" s="3"/>
      <c r="D36" s="3">
        <v>1</v>
      </c>
      <c r="E36" s="3"/>
      <c r="F36" s="3"/>
      <c r="G36" s="3"/>
      <c r="H36" s="3"/>
      <c r="I36" s="3"/>
      <c r="J36" s="3">
        <v>1</v>
      </c>
      <c r="K36" s="3"/>
      <c r="L36" s="3"/>
      <c r="M36" s="3"/>
      <c r="N36" s="3">
        <v>8</v>
      </c>
      <c r="P36" s="3"/>
    </row>
    <row r="37" spans="1:16" ht="12.75">
      <c r="A37" t="s">
        <v>39</v>
      </c>
      <c r="B37" s="3">
        <f t="shared" si="4"/>
        <v>5</v>
      </c>
      <c r="C37" s="3"/>
      <c r="D37" s="3"/>
      <c r="E37" s="3"/>
      <c r="F37" s="3"/>
      <c r="G37" s="3"/>
      <c r="H37" s="3"/>
      <c r="I37" s="3">
        <v>1</v>
      </c>
      <c r="J37" s="3">
        <v>1</v>
      </c>
      <c r="K37" s="3"/>
      <c r="L37" s="3"/>
      <c r="M37" s="3"/>
      <c r="N37" s="3">
        <v>3</v>
      </c>
      <c r="P37" s="3"/>
    </row>
    <row r="38" spans="1:16" ht="12.75">
      <c r="A38" t="s">
        <v>40</v>
      </c>
      <c r="B38" s="3">
        <f t="shared" si="4"/>
        <v>6</v>
      </c>
      <c r="C38" s="3"/>
      <c r="D38" s="3"/>
      <c r="E38" s="3"/>
      <c r="F38" s="3"/>
      <c r="G38" s="3"/>
      <c r="H38" s="3"/>
      <c r="I38" s="3">
        <v>1</v>
      </c>
      <c r="J38" s="3"/>
      <c r="K38" s="3"/>
      <c r="L38" s="3"/>
      <c r="M38" s="3"/>
      <c r="N38" s="3">
        <v>5</v>
      </c>
      <c r="P38" s="3"/>
    </row>
    <row r="39" spans="1:16" ht="12.75">
      <c r="A39" t="s">
        <v>41</v>
      </c>
      <c r="B39" s="3">
        <f t="shared" si="4"/>
        <v>6</v>
      </c>
      <c r="C39" s="3"/>
      <c r="D39" s="3"/>
      <c r="E39" s="3"/>
      <c r="F39" s="3"/>
      <c r="G39" s="3"/>
      <c r="H39" s="3"/>
      <c r="I39" s="3"/>
      <c r="J39" s="3">
        <v>2</v>
      </c>
      <c r="K39" s="3"/>
      <c r="L39" s="3"/>
      <c r="M39" s="3"/>
      <c r="N39" s="3">
        <v>4</v>
      </c>
      <c r="P39" s="3"/>
    </row>
    <row r="40" spans="1:16" ht="12.75">
      <c r="A40" t="s">
        <v>42</v>
      </c>
      <c r="B40" s="3">
        <f t="shared" si="4"/>
        <v>5</v>
      </c>
      <c r="C40" s="3"/>
      <c r="D40" s="3">
        <v>1</v>
      </c>
      <c r="E40" s="3"/>
      <c r="F40" s="3"/>
      <c r="G40" s="3"/>
      <c r="H40" s="3"/>
      <c r="I40" s="3"/>
      <c r="J40" s="3">
        <v>2</v>
      </c>
      <c r="K40" s="3"/>
      <c r="L40" s="3"/>
      <c r="M40" s="3"/>
      <c r="N40" s="3">
        <v>2</v>
      </c>
      <c r="P40" s="3"/>
    </row>
    <row r="41" spans="1:16" ht="12.75">
      <c r="A41" t="s">
        <v>43</v>
      </c>
      <c r="B41" s="3">
        <f t="shared" si="4"/>
        <v>8</v>
      </c>
      <c r="C41" s="3"/>
      <c r="D41" s="3"/>
      <c r="E41" s="3"/>
      <c r="F41" s="3"/>
      <c r="G41" s="3"/>
      <c r="H41" s="3"/>
      <c r="I41" s="3">
        <v>1</v>
      </c>
      <c r="J41" s="3">
        <v>2</v>
      </c>
      <c r="K41" s="3"/>
      <c r="L41" s="3"/>
      <c r="M41" s="3">
        <v>1</v>
      </c>
      <c r="N41" s="3">
        <v>4</v>
      </c>
      <c r="P41" s="3"/>
    </row>
    <row r="42" spans="1:16" ht="12.75">
      <c r="A42" t="s">
        <v>44</v>
      </c>
      <c r="B42" s="3">
        <f t="shared" si="4"/>
        <v>14</v>
      </c>
      <c r="C42" s="3"/>
      <c r="D42" s="3"/>
      <c r="E42" s="3"/>
      <c r="F42" s="3"/>
      <c r="G42" s="3"/>
      <c r="H42" s="3"/>
      <c r="I42" s="3"/>
      <c r="J42" s="3">
        <v>4</v>
      </c>
      <c r="K42" s="3"/>
      <c r="L42" s="3"/>
      <c r="M42" s="3">
        <v>1</v>
      </c>
      <c r="N42" s="3">
        <v>9</v>
      </c>
      <c r="P42" s="3"/>
    </row>
    <row r="43" spans="1:16" ht="12.75">
      <c r="A43" t="s">
        <v>46</v>
      </c>
      <c r="B43" s="3">
        <f t="shared" si="4"/>
        <v>7</v>
      </c>
      <c r="C43" s="3"/>
      <c r="D43" s="3"/>
      <c r="E43" s="3"/>
      <c r="F43" s="3"/>
      <c r="G43" s="3"/>
      <c r="H43" s="3"/>
      <c r="I43" s="3"/>
      <c r="J43" s="3">
        <v>2</v>
      </c>
      <c r="K43" s="3"/>
      <c r="L43" s="3"/>
      <c r="M43" s="3"/>
      <c r="N43" s="3">
        <v>5</v>
      </c>
      <c r="O43" s="3"/>
      <c r="P43" s="3"/>
    </row>
    <row r="44" spans="1:16" ht="12.75">
      <c r="A44" t="s">
        <v>47</v>
      </c>
      <c r="B44" s="3">
        <f t="shared" si="4"/>
        <v>10</v>
      </c>
      <c r="C44" s="3"/>
      <c r="D44" s="3">
        <v>1</v>
      </c>
      <c r="E44" s="3"/>
      <c r="F44" s="3"/>
      <c r="G44" s="3"/>
      <c r="H44" s="3"/>
      <c r="I44" s="3"/>
      <c r="J44" s="3">
        <v>2</v>
      </c>
      <c r="K44" s="3"/>
      <c r="L44" s="3"/>
      <c r="M44" s="3"/>
      <c r="N44" s="3">
        <v>7</v>
      </c>
      <c r="O44" s="3"/>
      <c r="P44" s="3"/>
    </row>
    <row r="45" spans="1:16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>
        <v>2</v>
      </c>
      <c r="K45" s="3"/>
      <c r="L45" s="3"/>
      <c r="M45" s="3"/>
      <c r="N45" s="3">
        <v>2</v>
      </c>
      <c r="O45" s="3"/>
      <c r="P45" s="3"/>
    </row>
    <row r="46" spans="1:16" ht="12.75">
      <c r="A46" t="s">
        <v>50</v>
      </c>
      <c r="B46" s="3">
        <f t="shared" si="4"/>
        <v>12</v>
      </c>
      <c r="C46" s="3"/>
      <c r="D46" s="3"/>
      <c r="E46" s="3">
        <v>1</v>
      </c>
      <c r="F46" s="3"/>
      <c r="G46" s="3"/>
      <c r="H46" s="3"/>
      <c r="I46" s="3">
        <v>1</v>
      </c>
      <c r="J46" s="3">
        <v>2</v>
      </c>
      <c r="K46" s="3"/>
      <c r="L46" s="3"/>
      <c r="M46" s="3"/>
      <c r="N46" s="3">
        <v>8</v>
      </c>
      <c r="O46" s="3"/>
      <c r="P46" s="3"/>
    </row>
    <row r="47" spans="1:16" ht="12.75">
      <c r="A47" t="s">
        <v>51</v>
      </c>
      <c r="B47" s="3">
        <f t="shared" si="4"/>
        <v>9</v>
      </c>
      <c r="C47" s="3">
        <v>1</v>
      </c>
      <c r="D47" s="3"/>
      <c r="E47" s="3"/>
      <c r="F47" s="3"/>
      <c r="G47" s="3"/>
      <c r="H47" s="3"/>
      <c r="I47" s="3"/>
      <c r="J47" s="3">
        <v>2</v>
      </c>
      <c r="K47" s="3"/>
      <c r="L47" s="3"/>
      <c r="M47" s="3"/>
      <c r="N47" s="3">
        <v>6</v>
      </c>
      <c r="O47" s="3"/>
      <c r="P47" s="3"/>
    </row>
    <row r="48" spans="1:16" ht="12.75">
      <c r="A48" t="s">
        <v>52</v>
      </c>
      <c r="B48" s="3">
        <f t="shared" si="4"/>
        <v>10</v>
      </c>
      <c r="C48" s="3"/>
      <c r="D48" s="3">
        <v>1</v>
      </c>
      <c r="E48" s="3"/>
      <c r="F48" s="3"/>
      <c r="G48" s="3"/>
      <c r="H48" s="3"/>
      <c r="I48" s="3"/>
      <c r="J48" s="3">
        <v>1</v>
      </c>
      <c r="K48" s="3"/>
      <c r="L48" s="3"/>
      <c r="M48" s="3"/>
      <c r="N48" s="3">
        <v>8</v>
      </c>
      <c r="O48" s="3"/>
      <c r="P48" s="3"/>
    </row>
    <row r="49" spans="1:16" ht="12.75">
      <c r="A49" t="s">
        <v>53</v>
      </c>
      <c r="B49" s="3">
        <f t="shared" si="4"/>
        <v>11</v>
      </c>
      <c r="C49" s="3"/>
      <c r="D49" s="3">
        <v>1</v>
      </c>
      <c r="E49" s="3">
        <v>1</v>
      </c>
      <c r="F49" s="3"/>
      <c r="G49" s="3"/>
      <c r="H49" s="3"/>
      <c r="I49" s="3"/>
      <c r="J49" s="3">
        <v>4</v>
      </c>
      <c r="K49" s="3"/>
      <c r="L49" s="3"/>
      <c r="M49" s="3">
        <v>2</v>
      </c>
      <c r="N49" s="3">
        <v>3</v>
      </c>
      <c r="O49" s="3"/>
      <c r="P49" s="3"/>
    </row>
    <row r="50" spans="1:16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/>
      <c r="I50" s="3"/>
      <c r="J50" s="3">
        <v>4</v>
      </c>
      <c r="K50" s="3"/>
      <c r="L50" s="3"/>
      <c r="M50" s="3"/>
      <c r="N50" s="3">
        <v>5</v>
      </c>
      <c r="O50" s="3"/>
      <c r="P50" s="3"/>
    </row>
    <row r="51" spans="1:16" ht="12.75">
      <c r="A51" t="s">
        <v>55</v>
      </c>
      <c r="B51" s="3">
        <f t="shared" si="4"/>
        <v>11</v>
      </c>
      <c r="C51" s="3"/>
      <c r="D51" s="3"/>
      <c r="E51" s="3"/>
      <c r="F51" s="3"/>
      <c r="G51" s="3"/>
      <c r="H51" s="3"/>
      <c r="I51" s="3">
        <v>1</v>
      </c>
      <c r="J51" s="3">
        <v>1</v>
      </c>
      <c r="K51" s="3"/>
      <c r="L51" s="3"/>
      <c r="M51" s="3"/>
      <c r="N51" s="3">
        <v>9</v>
      </c>
      <c r="O51" s="3"/>
      <c r="P51" s="3"/>
    </row>
    <row r="52" spans="1:16" ht="12.75">
      <c r="A52" t="s">
        <v>56</v>
      </c>
      <c r="B52" s="3">
        <f t="shared" si="4"/>
        <v>8</v>
      </c>
      <c r="C52" s="3"/>
      <c r="D52" s="3"/>
      <c r="E52" s="3"/>
      <c r="F52" s="3"/>
      <c r="G52" s="3"/>
      <c r="H52" s="3"/>
      <c r="I52" s="3"/>
      <c r="J52" s="3">
        <v>2</v>
      </c>
      <c r="K52" s="3"/>
      <c r="L52" s="3"/>
      <c r="M52" s="3"/>
      <c r="N52" s="3">
        <v>6</v>
      </c>
      <c r="O52" s="3"/>
      <c r="P52" s="3"/>
    </row>
    <row r="53" spans="1:16" ht="12.75">
      <c r="A53" t="s">
        <v>58</v>
      </c>
      <c r="B53" s="3">
        <f t="shared" si="4"/>
        <v>6</v>
      </c>
      <c r="C53" s="3"/>
      <c r="D53" s="3"/>
      <c r="E53" s="3"/>
      <c r="F53" s="3"/>
      <c r="G53" s="3"/>
      <c r="H53" s="3"/>
      <c r="I53" s="3"/>
      <c r="J53" s="3">
        <v>3</v>
      </c>
      <c r="K53" s="3"/>
      <c r="L53" s="3"/>
      <c r="M53" s="3"/>
      <c r="N53" s="3">
        <v>3</v>
      </c>
      <c r="O53" s="3"/>
      <c r="P53" s="3"/>
    </row>
    <row r="54" spans="1:20" ht="12.75">
      <c r="A54" t="s">
        <v>114</v>
      </c>
      <c r="B54" s="3">
        <f t="shared" si="4"/>
        <v>30</v>
      </c>
      <c r="C54" s="3"/>
      <c r="D54" s="3"/>
      <c r="E54" s="3"/>
      <c r="F54" s="3"/>
      <c r="G54" s="3"/>
      <c r="H54" s="3"/>
      <c r="I54" s="3"/>
      <c r="J54" s="42">
        <v>8</v>
      </c>
      <c r="K54" s="3"/>
      <c r="L54" s="3"/>
      <c r="M54" s="42">
        <v>1</v>
      </c>
      <c r="N54" s="42">
        <v>19</v>
      </c>
      <c r="O54" s="3"/>
      <c r="P54" s="3"/>
      <c r="S54" s="42">
        <v>2</v>
      </c>
      <c r="T54" s="3"/>
    </row>
    <row r="55" spans="1:16" ht="12.75">
      <c r="A55" t="s">
        <v>117</v>
      </c>
      <c r="B55" s="3">
        <f t="shared" si="4"/>
        <v>15</v>
      </c>
      <c r="C55" s="3"/>
      <c r="D55" s="3"/>
      <c r="E55" s="3"/>
      <c r="F55" s="3"/>
      <c r="G55" s="3"/>
      <c r="H55" s="3">
        <v>1</v>
      </c>
      <c r="I55" s="3"/>
      <c r="J55" s="3"/>
      <c r="K55" s="3"/>
      <c r="L55" s="3">
        <v>14</v>
      </c>
      <c r="M55" s="3"/>
      <c r="N55" s="3"/>
      <c r="O55" s="3"/>
      <c r="P55" s="3"/>
    </row>
    <row r="56" spans="1:16" ht="12.75">
      <c r="A56" s="6" t="s">
        <v>274</v>
      </c>
      <c r="B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1" t="s">
        <v>300</v>
      </c>
      <c r="B57" s="42"/>
      <c r="C57" s="41"/>
      <c r="D57" s="42"/>
      <c r="E57" s="42"/>
      <c r="F57" s="42"/>
      <c r="G57" s="42"/>
      <c r="H57" s="41"/>
      <c r="I57" s="42"/>
      <c r="J57" s="42"/>
      <c r="K57" s="6" t="s">
        <v>129</v>
      </c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21" ht="12.75">
      <c r="A60" s="41" t="s">
        <v>4</v>
      </c>
      <c r="B60" s="42">
        <f aca="true" t="shared" si="5" ref="B60:B74">SUM(C60:AD60)</f>
        <v>45</v>
      </c>
      <c r="C60" s="42">
        <f>SUM(C5:C8)</f>
        <v>0</v>
      </c>
      <c r="D60" s="42">
        <f>SUM(D5:D8)</f>
        <v>0</v>
      </c>
      <c r="E60" s="42">
        <f>SUM(E5:E8)</f>
        <v>0</v>
      </c>
      <c r="F60" s="42">
        <f>SUM(F5:F8)</f>
        <v>0</v>
      </c>
      <c r="G60" s="42">
        <f>SUM(G5:G8)</f>
        <v>1</v>
      </c>
      <c r="H60" s="42"/>
      <c r="I60" s="42">
        <f aca="true" t="shared" si="6" ref="I60:U60">SUM(I5:I8)</f>
        <v>1</v>
      </c>
      <c r="J60" s="42">
        <f t="shared" si="6"/>
        <v>14</v>
      </c>
      <c r="K60" s="42">
        <f t="shared" si="6"/>
        <v>0</v>
      </c>
      <c r="L60" s="42"/>
      <c r="M60" s="42">
        <f t="shared" si="6"/>
        <v>1</v>
      </c>
      <c r="N60" s="69">
        <f t="shared" si="6"/>
        <v>28</v>
      </c>
      <c r="O60" s="42">
        <f t="shared" si="6"/>
        <v>0</v>
      </c>
      <c r="P60" s="42">
        <f t="shared" si="6"/>
        <v>0</v>
      </c>
      <c r="Q60" s="42">
        <f t="shared" si="6"/>
        <v>0</v>
      </c>
      <c r="R60" s="42">
        <f t="shared" si="6"/>
        <v>0</v>
      </c>
      <c r="S60" s="42">
        <f t="shared" si="6"/>
        <v>0</v>
      </c>
      <c r="T60" s="121">
        <f t="shared" si="6"/>
        <v>0</v>
      </c>
      <c r="U60" s="3">
        <f t="shared" si="6"/>
        <v>0</v>
      </c>
    </row>
    <row r="61" spans="1:21" ht="12.75">
      <c r="A61" s="41" t="s">
        <v>6</v>
      </c>
      <c r="B61" s="42">
        <f t="shared" si="5"/>
        <v>14</v>
      </c>
      <c r="C61" s="42">
        <f>+C9</f>
        <v>0</v>
      </c>
      <c r="D61" s="42">
        <f aca="true" t="shared" si="7" ref="D61:P61">+D9</f>
        <v>0</v>
      </c>
      <c r="E61" s="42">
        <f t="shared" si="7"/>
        <v>1</v>
      </c>
      <c r="F61" s="42">
        <f t="shared" si="7"/>
        <v>1</v>
      </c>
      <c r="G61" s="42">
        <f t="shared" si="7"/>
        <v>0</v>
      </c>
      <c r="H61" s="42">
        <f>+H9</f>
        <v>0</v>
      </c>
      <c r="I61" s="42">
        <f t="shared" si="7"/>
        <v>0</v>
      </c>
      <c r="J61" s="42">
        <f t="shared" si="7"/>
        <v>1</v>
      </c>
      <c r="K61" s="42">
        <f>+K9</f>
        <v>0</v>
      </c>
      <c r="L61" s="42"/>
      <c r="M61" s="42">
        <f t="shared" si="7"/>
        <v>1</v>
      </c>
      <c r="N61" s="69">
        <f t="shared" si="7"/>
        <v>10</v>
      </c>
      <c r="O61" s="42">
        <f t="shared" si="7"/>
        <v>0</v>
      </c>
      <c r="P61" s="42">
        <f t="shared" si="7"/>
        <v>0</v>
      </c>
      <c r="Q61" s="42">
        <f>+Q9</f>
        <v>0</v>
      </c>
      <c r="R61" s="42">
        <f>+R9</f>
        <v>0</v>
      </c>
      <c r="S61" s="42">
        <f>+S9</f>
        <v>0</v>
      </c>
      <c r="T61" s="121">
        <f>+T9</f>
        <v>0</v>
      </c>
      <c r="U61" s="3">
        <f>+U9</f>
        <v>0</v>
      </c>
    </row>
    <row r="62" spans="1:21" ht="12.75">
      <c r="A62" s="41" t="s">
        <v>7</v>
      </c>
      <c r="B62" s="42">
        <f t="shared" si="5"/>
        <v>23</v>
      </c>
      <c r="C62" s="42">
        <f>SUM(C10:C12)</f>
        <v>0</v>
      </c>
      <c r="D62" s="42">
        <f aca="true" t="shared" si="8" ref="D62:P62">SUM(D10:D12)</f>
        <v>0</v>
      </c>
      <c r="E62" s="42">
        <f t="shared" si="8"/>
        <v>0</v>
      </c>
      <c r="F62" s="42">
        <f t="shared" si="8"/>
        <v>1</v>
      </c>
      <c r="G62" s="42">
        <f t="shared" si="8"/>
        <v>0</v>
      </c>
      <c r="H62" s="42">
        <f>SUM(H10:H12)</f>
        <v>0</v>
      </c>
      <c r="I62" s="42">
        <f t="shared" si="8"/>
        <v>0</v>
      </c>
      <c r="J62" s="42">
        <f t="shared" si="8"/>
        <v>6</v>
      </c>
      <c r="K62" s="42">
        <f>SUM(K10:K12)</f>
        <v>0</v>
      </c>
      <c r="L62" s="42"/>
      <c r="M62" s="42">
        <f t="shared" si="8"/>
        <v>1</v>
      </c>
      <c r="N62" s="69">
        <f t="shared" si="8"/>
        <v>15</v>
      </c>
      <c r="O62" s="42">
        <f t="shared" si="8"/>
        <v>0</v>
      </c>
      <c r="P62" s="42">
        <f t="shared" si="8"/>
        <v>0</v>
      </c>
      <c r="Q62" s="42">
        <f>SUM(Q10:Q12)</f>
        <v>0</v>
      </c>
      <c r="R62" s="42">
        <f>SUM(R10:R12)</f>
        <v>0</v>
      </c>
      <c r="S62" s="42">
        <f>SUM(S10:S12)</f>
        <v>0</v>
      </c>
      <c r="T62" s="121">
        <f>SUM(T10:T12)</f>
        <v>0</v>
      </c>
      <c r="U62" s="3">
        <f>SUM(U10:U12)</f>
        <v>0</v>
      </c>
    </row>
    <row r="63" spans="1:21" ht="12.75">
      <c r="A63" s="41" t="s">
        <v>18</v>
      </c>
      <c r="B63" s="42">
        <f t="shared" si="5"/>
        <v>41</v>
      </c>
      <c r="C63" s="42">
        <f>SUM(C13:C20)</f>
        <v>0</v>
      </c>
      <c r="D63" s="42">
        <f aca="true" t="shared" si="9" ref="D63:P63">SUM(D13:D20)</f>
        <v>1</v>
      </c>
      <c r="E63" s="42">
        <f t="shared" si="9"/>
        <v>0</v>
      </c>
      <c r="F63" s="42">
        <f t="shared" si="9"/>
        <v>0</v>
      </c>
      <c r="G63" s="42">
        <f t="shared" si="9"/>
        <v>0</v>
      </c>
      <c r="H63" s="42">
        <f>SUM(H13:H20)</f>
        <v>0</v>
      </c>
      <c r="I63" s="42">
        <f t="shared" si="9"/>
        <v>0</v>
      </c>
      <c r="J63" s="42">
        <f t="shared" si="9"/>
        <v>13</v>
      </c>
      <c r="K63" s="42">
        <f>SUM(K13:K20)</f>
        <v>0</v>
      </c>
      <c r="L63" s="42"/>
      <c r="M63" s="42">
        <f t="shared" si="9"/>
        <v>0</v>
      </c>
      <c r="N63" s="69">
        <f t="shared" si="9"/>
        <v>26</v>
      </c>
      <c r="O63" s="42">
        <f t="shared" si="9"/>
        <v>0</v>
      </c>
      <c r="P63" s="42">
        <f t="shared" si="9"/>
        <v>1</v>
      </c>
      <c r="Q63" s="42">
        <f>SUM(Q13:Q20)</f>
        <v>0</v>
      </c>
      <c r="R63" s="42">
        <f>SUM(R13:R20)</f>
        <v>0</v>
      </c>
      <c r="S63" s="42">
        <f>SUM(S13:S20)</f>
        <v>0</v>
      </c>
      <c r="T63" s="121">
        <f>SUM(T13:T20)</f>
        <v>0</v>
      </c>
      <c r="U63" s="3">
        <f>SUM(U13:U20)</f>
        <v>0</v>
      </c>
    </row>
    <row r="64" spans="1:21" ht="12.75">
      <c r="A64" s="41" t="s">
        <v>22</v>
      </c>
      <c r="B64" s="42">
        <f t="shared" si="5"/>
        <v>13</v>
      </c>
      <c r="C64" s="42">
        <f>SUM(C21:C23)</f>
        <v>0</v>
      </c>
      <c r="D64" s="42">
        <f aca="true" t="shared" si="10" ref="D64:P64">SUM(D21:D23)</f>
        <v>1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2">
        <f>SUM(H21:H23)</f>
        <v>0</v>
      </c>
      <c r="I64" s="42">
        <f t="shared" si="10"/>
        <v>0</v>
      </c>
      <c r="J64" s="42">
        <f t="shared" si="10"/>
        <v>4</v>
      </c>
      <c r="K64" s="42">
        <f>SUM(K21:K23)</f>
        <v>1</v>
      </c>
      <c r="L64" s="42"/>
      <c r="M64" s="42">
        <f t="shared" si="10"/>
        <v>0</v>
      </c>
      <c r="N64" s="42">
        <f t="shared" si="10"/>
        <v>4</v>
      </c>
      <c r="O64" s="42">
        <f t="shared" si="10"/>
        <v>0</v>
      </c>
      <c r="P64" s="42">
        <f t="shared" si="10"/>
        <v>1</v>
      </c>
      <c r="Q64" s="42">
        <f>SUM(Q21:Q23)</f>
        <v>2</v>
      </c>
      <c r="R64" s="42">
        <f>SUM(R21:R23)</f>
        <v>0</v>
      </c>
      <c r="S64" s="42">
        <f>SUM(S21:S23)</f>
        <v>0</v>
      </c>
      <c r="T64" s="121">
        <f>SUM(T21:T23)</f>
        <v>0</v>
      </c>
      <c r="U64" s="3">
        <f>SUM(U21:U23)</f>
        <v>0</v>
      </c>
    </row>
    <row r="65" spans="1:21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P65">D24</f>
        <v>0</v>
      </c>
      <c r="E65" s="42">
        <f t="shared" si="11"/>
        <v>0</v>
      </c>
      <c r="F65" s="42">
        <f t="shared" si="11"/>
        <v>0</v>
      </c>
      <c r="G65" s="42">
        <f t="shared" si="11"/>
        <v>0</v>
      </c>
      <c r="H65" s="42">
        <f>H24</f>
        <v>0</v>
      </c>
      <c r="I65" s="42">
        <f t="shared" si="11"/>
        <v>0</v>
      </c>
      <c r="J65" s="42">
        <f t="shared" si="11"/>
        <v>1</v>
      </c>
      <c r="K65" s="42">
        <f>K24</f>
        <v>0</v>
      </c>
      <c r="L65" s="42"/>
      <c r="M65" s="42">
        <f t="shared" si="11"/>
        <v>0</v>
      </c>
      <c r="N65" s="69">
        <f t="shared" si="11"/>
        <v>5</v>
      </c>
      <c r="O65" s="42">
        <f t="shared" si="11"/>
        <v>0</v>
      </c>
      <c r="P65" s="42">
        <f t="shared" si="11"/>
        <v>1</v>
      </c>
      <c r="Q65" s="42">
        <f>Q24</f>
        <v>0</v>
      </c>
      <c r="R65" s="42">
        <f>R24</f>
        <v>0</v>
      </c>
      <c r="S65" s="42">
        <f>S24</f>
        <v>0</v>
      </c>
      <c r="T65" s="121">
        <f>T24</f>
        <v>0</v>
      </c>
      <c r="U65" s="3">
        <f>U24</f>
        <v>0</v>
      </c>
    </row>
    <row r="66" spans="1:21" ht="12.75">
      <c r="A66" s="41" t="s">
        <v>27</v>
      </c>
      <c r="B66" s="42">
        <f t="shared" si="5"/>
        <v>23</v>
      </c>
      <c r="C66" s="42">
        <f>SUM(C25:C27)</f>
        <v>0</v>
      </c>
      <c r="D66" s="42">
        <f aca="true" t="shared" si="12" ref="D66:P66">SUM(D25:D27)</f>
        <v>1</v>
      </c>
      <c r="E66" s="42">
        <f t="shared" si="12"/>
        <v>3</v>
      </c>
      <c r="F66" s="42">
        <f t="shared" si="12"/>
        <v>0</v>
      </c>
      <c r="G66" s="42">
        <f t="shared" si="12"/>
        <v>0</v>
      </c>
      <c r="H66" s="42">
        <f>SUM(H25:H27)</f>
        <v>0</v>
      </c>
      <c r="I66" s="42">
        <f t="shared" si="12"/>
        <v>0</v>
      </c>
      <c r="J66" s="42">
        <f t="shared" si="12"/>
        <v>4</v>
      </c>
      <c r="K66" s="42">
        <f>SUM(K25:K27)</f>
        <v>0</v>
      </c>
      <c r="L66" s="42"/>
      <c r="M66" s="42">
        <f t="shared" si="12"/>
        <v>0</v>
      </c>
      <c r="N66" s="69">
        <f t="shared" si="12"/>
        <v>15</v>
      </c>
      <c r="O66" s="42">
        <f t="shared" si="12"/>
        <v>0</v>
      </c>
      <c r="P66" s="42">
        <f t="shared" si="12"/>
        <v>0</v>
      </c>
      <c r="Q66" s="42">
        <f>SUM(Q25:Q27)</f>
        <v>0</v>
      </c>
      <c r="R66" s="42">
        <f>SUM(R25:R27)</f>
        <v>0</v>
      </c>
      <c r="S66" s="42">
        <f>SUM(S25:S27)</f>
        <v>0</v>
      </c>
      <c r="T66" s="121">
        <f>SUM(T25:T27)</f>
        <v>0</v>
      </c>
      <c r="U66" s="3">
        <f>SUM(U25:U27)</f>
        <v>0</v>
      </c>
    </row>
    <row r="67" spans="1:21" ht="12.75">
      <c r="A67" s="41" t="s">
        <v>33</v>
      </c>
      <c r="B67" s="42">
        <f t="shared" si="5"/>
        <v>43</v>
      </c>
      <c r="C67" s="42">
        <f>SUM(C28:C31)</f>
        <v>3</v>
      </c>
      <c r="D67" s="42">
        <f aca="true" t="shared" si="13" ref="D67:P67">SUM(D28:D31)</f>
        <v>1</v>
      </c>
      <c r="E67" s="42">
        <f t="shared" si="13"/>
        <v>1</v>
      </c>
      <c r="F67" s="42">
        <f t="shared" si="13"/>
        <v>1</v>
      </c>
      <c r="G67" s="42">
        <f t="shared" si="13"/>
        <v>0</v>
      </c>
      <c r="H67" s="42">
        <f>SUM(H28:H31)</f>
        <v>0</v>
      </c>
      <c r="I67" s="42">
        <f t="shared" si="13"/>
        <v>1</v>
      </c>
      <c r="J67" s="42">
        <f t="shared" si="13"/>
        <v>6</v>
      </c>
      <c r="K67" s="42">
        <f>SUM(K28:K31)</f>
        <v>0</v>
      </c>
      <c r="L67" s="42"/>
      <c r="M67" s="42">
        <f t="shared" si="13"/>
        <v>4</v>
      </c>
      <c r="N67" s="69">
        <f t="shared" si="13"/>
        <v>23</v>
      </c>
      <c r="O67" s="42">
        <f t="shared" si="13"/>
        <v>0</v>
      </c>
      <c r="P67" s="42">
        <f t="shared" si="13"/>
        <v>2</v>
      </c>
      <c r="Q67" s="42">
        <f>SUM(Q28:Q31)</f>
        <v>0</v>
      </c>
      <c r="R67" s="42">
        <f>SUM(R28:R31)</f>
        <v>1</v>
      </c>
      <c r="S67" s="42">
        <f>SUM(S28:S31)</f>
        <v>0</v>
      </c>
      <c r="T67" s="121">
        <f>SUM(T28:T31)</f>
        <v>0</v>
      </c>
      <c r="U67" s="3">
        <f>SUM(U28:U31)</f>
        <v>0</v>
      </c>
    </row>
    <row r="68" spans="1:21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P68">+D32</f>
        <v>0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2">
        <f>+H32</f>
        <v>0</v>
      </c>
      <c r="I68" s="42">
        <f t="shared" si="14"/>
        <v>0</v>
      </c>
      <c r="J68" s="42">
        <f t="shared" si="14"/>
        <v>3</v>
      </c>
      <c r="K68" s="42">
        <f>+K32</f>
        <v>0</v>
      </c>
      <c r="L68" s="42"/>
      <c r="M68" s="42">
        <f t="shared" si="14"/>
        <v>0</v>
      </c>
      <c r="N68" s="69">
        <f>+N32</f>
        <v>4</v>
      </c>
      <c r="O68" s="42">
        <f>+O32</f>
        <v>0</v>
      </c>
      <c r="P68" s="42">
        <f t="shared" si="14"/>
        <v>0</v>
      </c>
      <c r="Q68" s="42">
        <f>+Q32</f>
        <v>0</v>
      </c>
      <c r="R68" s="42">
        <f>+R32</f>
        <v>0</v>
      </c>
      <c r="S68" s="42">
        <f>+S32</f>
        <v>0</v>
      </c>
      <c r="T68" s="121">
        <f>+T32</f>
        <v>0</v>
      </c>
      <c r="U68" s="3">
        <f>+U32</f>
        <v>0</v>
      </c>
    </row>
    <row r="69" spans="1:21" ht="12.75">
      <c r="A69" s="41" t="s">
        <v>35</v>
      </c>
      <c r="B69" s="42">
        <f t="shared" si="5"/>
        <v>34</v>
      </c>
      <c r="C69" s="42">
        <f>SUM(C33:C35)</f>
        <v>0</v>
      </c>
      <c r="D69" s="42">
        <f aca="true" t="shared" si="15" ref="D69:P69">SUM(D33:D35)</f>
        <v>2</v>
      </c>
      <c r="E69" s="42">
        <f t="shared" si="15"/>
        <v>0</v>
      </c>
      <c r="F69" s="42">
        <f t="shared" si="15"/>
        <v>0</v>
      </c>
      <c r="G69" s="42">
        <f t="shared" si="15"/>
        <v>0</v>
      </c>
      <c r="H69" s="42">
        <f>SUM(H33:H35)</f>
        <v>0</v>
      </c>
      <c r="I69" s="42">
        <f t="shared" si="15"/>
        <v>2</v>
      </c>
      <c r="J69" s="42">
        <f t="shared" si="15"/>
        <v>7</v>
      </c>
      <c r="K69" s="42">
        <f>SUM(K33:K35)</f>
        <v>0</v>
      </c>
      <c r="L69" s="42"/>
      <c r="M69" s="42">
        <f t="shared" si="15"/>
        <v>0</v>
      </c>
      <c r="N69" s="69">
        <f>SUM(N33:N35)</f>
        <v>23</v>
      </c>
      <c r="O69" s="42">
        <f>SUM(O33:O35)</f>
        <v>0</v>
      </c>
      <c r="P69" s="42">
        <f t="shared" si="15"/>
        <v>0</v>
      </c>
      <c r="Q69" s="42">
        <f>SUM(Q33:Q35)</f>
        <v>0</v>
      </c>
      <c r="R69" s="42">
        <f>SUM(R33:R35)</f>
        <v>0</v>
      </c>
      <c r="S69" s="42">
        <f>SUM(S33:S35)</f>
        <v>0</v>
      </c>
      <c r="T69" s="121">
        <f>SUM(T33:T35)</f>
        <v>0</v>
      </c>
      <c r="U69" s="3">
        <f>SUM(U33:U35)</f>
        <v>0</v>
      </c>
    </row>
    <row r="70" spans="1:21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P70">+D36+D37</f>
        <v>1</v>
      </c>
      <c r="E70" s="42">
        <f t="shared" si="16"/>
        <v>0</v>
      </c>
      <c r="F70" s="42">
        <f t="shared" si="16"/>
        <v>0</v>
      </c>
      <c r="G70" s="42">
        <f t="shared" si="16"/>
        <v>0</v>
      </c>
      <c r="H70" s="42">
        <f>+H36+H37</f>
        <v>0</v>
      </c>
      <c r="I70" s="42">
        <f t="shared" si="16"/>
        <v>1</v>
      </c>
      <c r="J70" s="42">
        <f t="shared" si="16"/>
        <v>2</v>
      </c>
      <c r="K70" s="42">
        <f>+K36+K37</f>
        <v>0</v>
      </c>
      <c r="L70" s="42"/>
      <c r="M70" s="42">
        <f t="shared" si="16"/>
        <v>0</v>
      </c>
      <c r="N70" s="69">
        <f>+N36+N37</f>
        <v>11</v>
      </c>
      <c r="O70" s="42">
        <f>+O36+O37</f>
        <v>0</v>
      </c>
      <c r="P70" s="42">
        <f t="shared" si="16"/>
        <v>0</v>
      </c>
      <c r="Q70" s="42">
        <f>+Q36+Q37</f>
        <v>0</v>
      </c>
      <c r="R70" s="42">
        <f>+R36+R37</f>
        <v>0</v>
      </c>
      <c r="S70" s="42">
        <f>+S36+S37</f>
        <v>0</v>
      </c>
      <c r="T70" s="121">
        <f>+T36+T37</f>
        <v>0</v>
      </c>
      <c r="U70" s="3">
        <f>+U36+U37</f>
        <v>0</v>
      </c>
    </row>
    <row r="71" spans="1:21" ht="12.75">
      <c r="A71" s="41" t="s">
        <v>45</v>
      </c>
      <c r="B71" s="42">
        <f t="shared" si="5"/>
        <v>39</v>
      </c>
      <c r="C71" s="42">
        <f>SUM(C38:C42)</f>
        <v>0</v>
      </c>
      <c r="D71" s="42">
        <f aca="true" t="shared" si="17" ref="D71:P71">SUM(D38:D42)</f>
        <v>1</v>
      </c>
      <c r="E71" s="42">
        <f t="shared" si="17"/>
        <v>0</v>
      </c>
      <c r="F71" s="42">
        <f t="shared" si="17"/>
        <v>0</v>
      </c>
      <c r="G71" s="42">
        <f t="shared" si="17"/>
        <v>0</v>
      </c>
      <c r="H71" s="42">
        <f>SUM(H38:H42)</f>
        <v>0</v>
      </c>
      <c r="I71" s="42">
        <f t="shared" si="17"/>
        <v>2</v>
      </c>
      <c r="J71" s="42">
        <f t="shared" si="17"/>
        <v>10</v>
      </c>
      <c r="K71" s="42">
        <f>SUM(K38:K42)</f>
        <v>0</v>
      </c>
      <c r="L71" s="42"/>
      <c r="M71" s="42">
        <f t="shared" si="17"/>
        <v>2</v>
      </c>
      <c r="N71" s="69">
        <f>SUM(N38:N42)</f>
        <v>24</v>
      </c>
      <c r="O71" s="42">
        <f>SUM(O38:O42)</f>
        <v>0</v>
      </c>
      <c r="P71" s="42">
        <f t="shared" si="17"/>
        <v>0</v>
      </c>
      <c r="Q71" s="42">
        <f>SUM(Q38:Q42)</f>
        <v>0</v>
      </c>
      <c r="R71" s="42">
        <f>SUM(R38:R42)</f>
        <v>0</v>
      </c>
      <c r="S71" s="42">
        <f>SUM(S38:S42)</f>
        <v>0</v>
      </c>
      <c r="T71" s="121">
        <f>SUM(T38:T42)</f>
        <v>0</v>
      </c>
      <c r="U71" s="3">
        <f>SUM(U38:U42)</f>
        <v>0</v>
      </c>
    </row>
    <row r="72" spans="1:21" ht="12.75">
      <c r="A72" s="41" t="s">
        <v>48</v>
      </c>
      <c r="B72" s="42">
        <f t="shared" si="5"/>
        <v>17</v>
      </c>
      <c r="C72" s="42">
        <f>+C43+C44</f>
        <v>0</v>
      </c>
      <c r="D72" s="42">
        <f aca="true" t="shared" si="18" ref="D72:P72">+D43+D44</f>
        <v>1</v>
      </c>
      <c r="E72" s="42">
        <f t="shared" si="18"/>
        <v>0</v>
      </c>
      <c r="F72" s="42">
        <f t="shared" si="18"/>
        <v>0</v>
      </c>
      <c r="G72" s="42">
        <f t="shared" si="18"/>
        <v>0</v>
      </c>
      <c r="H72" s="42">
        <f>+H43+H44</f>
        <v>0</v>
      </c>
      <c r="I72" s="42">
        <f t="shared" si="18"/>
        <v>0</v>
      </c>
      <c r="J72" s="42">
        <f t="shared" si="18"/>
        <v>4</v>
      </c>
      <c r="K72" s="42">
        <f>+K43+K44</f>
        <v>0</v>
      </c>
      <c r="L72" s="42"/>
      <c r="M72" s="42">
        <f t="shared" si="18"/>
        <v>0</v>
      </c>
      <c r="N72" s="69">
        <f>+N43+N44</f>
        <v>12</v>
      </c>
      <c r="O72" s="42">
        <f>+O43+O44</f>
        <v>0</v>
      </c>
      <c r="P72" s="42">
        <f t="shared" si="18"/>
        <v>0</v>
      </c>
      <c r="Q72" s="42">
        <f>+Q43+Q44</f>
        <v>0</v>
      </c>
      <c r="R72" s="42">
        <f>+R43+R44</f>
        <v>0</v>
      </c>
      <c r="S72" s="42">
        <f>+S43+S44</f>
        <v>0</v>
      </c>
      <c r="T72" s="121">
        <f>+T43+T44</f>
        <v>0</v>
      </c>
      <c r="U72" s="3">
        <f>+U43+U44</f>
        <v>0</v>
      </c>
    </row>
    <row r="73" spans="1:21" ht="12.75">
      <c r="A73" s="41" t="s">
        <v>57</v>
      </c>
      <c r="B73" s="42">
        <f t="shared" si="5"/>
        <v>74</v>
      </c>
      <c r="C73" s="42">
        <f>SUM(C45:C52)</f>
        <v>1</v>
      </c>
      <c r="D73" s="42">
        <f aca="true" t="shared" si="19" ref="D73:P73">SUM(D45:D52)</f>
        <v>2</v>
      </c>
      <c r="E73" s="42">
        <f t="shared" si="19"/>
        <v>2</v>
      </c>
      <c r="F73" s="42">
        <f t="shared" si="19"/>
        <v>0</v>
      </c>
      <c r="G73" s="42">
        <f t="shared" si="19"/>
        <v>0</v>
      </c>
      <c r="H73" s="42">
        <f>SUM(H45:H52)</f>
        <v>0</v>
      </c>
      <c r="I73" s="42">
        <f t="shared" si="19"/>
        <v>2</v>
      </c>
      <c r="J73" s="42">
        <f t="shared" si="19"/>
        <v>18</v>
      </c>
      <c r="K73" s="42">
        <f>SUM(K45:K52)</f>
        <v>0</v>
      </c>
      <c r="L73" s="42"/>
      <c r="M73" s="42">
        <f t="shared" si="19"/>
        <v>2</v>
      </c>
      <c r="N73" s="69">
        <f>SUM(N45:N52)</f>
        <v>47</v>
      </c>
      <c r="O73" s="42">
        <f>SUM(O45:O52)</f>
        <v>0</v>
      </c>
      <c r="P73" s="42">
        <f t="shared" si="19"/>
        <v>0</v>
      </c>
      <c r="Q73" s="42">
        <f>SUM(Q45:Q52)</f>
        <v>0</v>
      </c>
      <c r="R73" s="42">
        <f>SUM(R45:R52)</f>
        <v>0</v>
      </c>
      <c r="S73" s="42">
        <f>SUM(S45:S52)</f>
        <v>0</v>
      </c>
      <c r="T73" s="121">
        <f>SUM(T45:T52)</f>
        <v>0</v>
      </c>
      <c r="U73" s="3">
        <f>SUM(U45:U52)</f>
        <v>0</v>
      </c>
    </row>
    <row r="74" spans="1:21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P74">+D53</f>
        <v>0</v>
      </c>
      <c r="E74" s="42">
        <f t="shared" si="20"/>
        <v>0</v>
      </c>
      <c r="F74" s="42">
        <f t="shared" si="20"/>
        <v>0</v>
      </c>
      <c r="G74" s="42">
        <f t="shared" si="20"/>
        <v>0</v>
      </c>
      <c r="H74" s="42">
        <f>+H53</f>
        <v>0</v>
      </c>
      <c r="I74" s="42">
        <f t="shared" si="20"/>
        <v>0</v>
      </c>
      <c r="J74" s="42">
        <f t="shared" si="20"/>
        <v>3</v>
      </c>
      <c r="K74" s="42">
        <f>+K53</f>
        <v>0</v>
      </c>
      <c r="L74" s="42"/>
      <c r="M74" s="42">
        <f t="shared" si="20"/>
        <v>0</v>
      </c>
      <c r="N74" s="42">
        <f t="shared" si="20"/>
        <v>3</v>
      </c>
      <c r="O74" s="42">
        <f t="shared" si="20"/>
        <v>0</v>
      </c>
      <c r="P74" s="42">
        <f t="shared" si="20"/>
        <v>0</v>
      </c>
      <c r="Q74" s="42">
        <f>+Q53</f>
        <v>0</v>
      </c>
      <c r="R74" s="42">
        <f>+R53</f>
        <v>0</v>
      </c>
      <c r="S74" s="42">
        <f>+S53</f>
        <v>0</v>
      </c>
      <c r="T74" s="121">
        <f>+T53</f>
        <v>0</v>
      </c>
      <c r="U74" s="3">
        <f>+U53</f>
        <v>0</v>
      </c>
    </row>
    <row r="75" spans="1:21" ht="12.75">
      <c r="A75" s="41" t="s">
        <v>115</v>
      </c>
      <c r="B75" s="42">
        <f>+B54+B55</f>
        <v>45</v>
      </c>
      <c r="C75" s="42">
        <f aca="true" t="shared" si="21" ref="C75:T75">+C54+C55</f>
        <v>0</v>
      </c>
      <c r="D75" s="42">
        <f t="shared" si="21"/>
        <v>0</v>
      </c>
      <c r="E75" s="42">
        <f t="shared" si="21"/>
        <v>0</v>
      </c>
      <c r="F75" s="42">
        <f t="shared" si="21"/>
        <v>0</v>
      </c>
      <c r="G75" s="42">
        <f t="shared" si="21"/>
        <v>0</v>
      </c>
      <c r="H75" s="42">
        <f t="shared" si="21"/>
        <v>1</v>
      </c>
      <c r="I75" s="42">
        <f t="shared" si="21"/>
        <v>0</v>
      </c>
      <c r="J75" s="42">
        <f t="shared" si="21"/>
        <v>8</v>
      </c>
      <c r="K75" s="42">
        <f>+K54+K55</f>
        <v>0</v>
      </c>
      <c r="L75" s="42"/>
      <c r="M75" s="42">
        <f t="shared" si="21"/>
        <v>1</v>
      </c>
      <c r="N75" s="42">
        <f t="shared" si="21"/>
        <v>19</v>
      </c>
      <c r="O75" s="42">
        <f t="shared" si="21"/>
        <v>0</v>
      </c>
      <c r="P75" s="42">
        <f t="shared" si="21"/>
        <v>0</v>
      </c>
      <c r="Q75" s="42">
        <f t="shared" si="21"/>
        <v>0</v>
      </c>
      <c r="R75" s="42">
        <f t="shared" si="21"/>
        <v>0</v>
      </c>
      <c r="S75" s="42">
        <f t="shared" si="21"/>
        <v>2</v>
      </c>
      <c r="T75" s="121">
        <f t="shared" si="21"/>
        <v>0</v>
      </c>
      <c r="U75" s="3"/>
    </row>
  </sheetData>
  <printOptions/>
  <pageMargins left="0.75" right="0.75" top="1" bottom="1" header="0" footer="0"/>
  <pageSetup fitToHeight="1" fitToWidth="1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3" sqref="L33"/>
    </sheetView>
  </sheetViews>
  <sheetFormatPr defaultColWidth="11.421875" defaultRowHeight="12.75"/>
  <cols>
    <col min="1" max="1" width="14.7109375" style="0" customWidth="1"/>
    <col min="2" max="54" width="6.7109375" style="0" customWidth="1"/>
  </cols>
  <sheetData>
    <row r="1" spans="1:24" ht="23.25">
      <c r="A1" s="138">
        <v>1893</v>
      </c>
      <c r="B1" s="2"/>
      <c r="C1" s="20" t="s">
        <v>85</v>
      </c>
      <c r="D1" s="20" t="s">
        <v>86</v>
      </c>
      <c r="E1" s="20" t="s">
        <v>87</v>
      </c>
      <c r="F1" s="20" t="s">
        <v>94</v>
      </c>
      <c r="G1" s="20" t="s">
        <v>95</v>
      </c>
      <c r="H1" s="2" t="s">
        <v>119</v>
      </c>
      <c r="I1" s="2" t="s">
        <v>128</v>
      </c>
      <c r="J1" s="22" t="s">
        <v>88</v>
      </c>
      <c r="K1" s="22" t="s">
        <v>90</v>
      </c>
      <c r="L1" s="7" t="s">
        <v>116</v>
      </c>
      <c r="M1" s="24" t="s">
        <v>275</v>
      </c>
      <c r="N1" s="24" t="s">
        <v>67</v>
      </c>
      <c r="O1" s="2"/>
      <c r="P1" s="26" t="s">
        <v>97</v>
      </c>
      <c r="Q1" s="26" t="s">
        <v>98</v>
      </c>
      <c r="R1" s="2"/>
      <c r="S1" s="2" t="s">
        <v>69</v>
      </c>
      <c r="T1" s="3" t="s">
        <v>69</v>
      </c>
      <c r="U1" s="3" t="s">
        <v>228</v>
      </c>
      <c r="V1" s="3"/>
      <c r="W1" s="3"/>
      <c r="X1" s="3"/>
    </row>
    <row r="2" spans="1:24" ht="12.75">
      <c r="A2" s="5"/>
      <c r="B2" s="2"/>
      <c r="C2" s="20" t="s">
        <v>101</v>
      </c>
      <c r="D2" s="20" t="s">
        <v>101</v>
      </c>
      <c r="E2" s="20"/>
      <c r="F2" s="20" t="s">
        <v>101</v>
      </c>
      <c r="G2" s="20" t="s">
        <v>101</v>
      </c>
      <c r="H2" s="2"/>
      <c r="I2" s="7"/>
      <c r="J2" s="22" t="s">
        <v>270</v>
      </c>
      <c r="K2" s="22" t="s">
        <v>270</v>
      </c>
      <c r="L2" s="2"/>
      <c r="M2" s="24"/>
      <c r="N2" s="24"/>
      <c r="O2" s="2"/>
      <c r="P2" s="26"/>
      <c r="Q2" s="26"/>
      <c r="R2" s="2"/>
      <c r="S2" s="7" t="s">
        <v>127</v>
      </c>
      <c r="T2" s="3" t="s">
        <v>123</v>
      </c>
      <c r="U2" s="3"/>
      <c r="V2" s="3"/>
      <c r="W2" s="3"/>
      <c r="X2" s="3"/>
    </row>
    <row r="3" spans="1:26" ht="12.75">
      <c r="A3" s="4" t="s">
        <v>250</v>
      </c>
      <c r="B3" s="2">
        <f aca="true" t="shared" si="0" ref="B3:Q3">SUM(B5:B53)</f>
        <v>401</v>
      </c>
      <c r="C3" s="20">
        <f t="shared" si="0"/>
        <v>9</v>
      </c>
      <c r="D3" s="20">
        <f t="shared" si="0"/>
        <v>14</v>
      </c>
      <c r="E3" s="20">
        <f t="shared" si="0"/>
        <v>15</v>
      </c>
      <c r="F3" s="20">
        <f t="shared" si="0"/>
        <v>4</v>
      </c>
      <c r="G3" s="20">
        <f t="shared" si="0"/>
        <v>5</v>
      </c>
      <c r="H3" s="2">
        <f t="shared" si="0"/>
        <v>0</v>
      </c>
      <c r="I3" s="2">
        <f t="shared" si="0"/>
        <v>0</v>
      </c>
      <c r="J3" s="22">
        <f t="shared" si="0"/>
        <v>255</v>
      </c>
      <c r="K3" s="22">
        <f t="shared" si="0"/>
        <v>2</v>
      </c>
      <c r="L3" s="2">
        <f t="shared" si="0"/>
        <v>0</v>
      </c>
      <c r="M3" s="24">
        <f t="shared" si="0"/>
        <v>17</v>
      </c>
      <c r="N3" s="24">
        <f t="shared" si="0"/>
        <v>70</v>
      </c>
      <c r="O3" s="2">
        <f t="shared" si="0"/>
        <v>0</v>
      </c>
      <c r="P3" s="26">
        <f t="shared" si="0"/>
        <v>7</v>
      </c>
      <c r="Q3" s="26">
        <f t="shared" si="0"/>
        <v>2</v>
      </c>
      <c r="R3" s="2">
        <f aca="true" t="shared" si="1" ref="R3:Y3">SUM(R5:R53)</f>
        <v>0</v>
      </c>
      <c r="S3" s="2">
        <f t="shared" si="1"/>
        <v>0</v>
      </c>
      <c r="T3" s="2">
        <f t="shared" si="1"/>
        <v>0</v>
      </c>
      <c r="U3" s="2">
        <f t="shared" si="1"/>
        <v>1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3"/>
    </row>
    <row r="4" spans="1:25" s="99" customFormat="1" ht="12.75">
      <c r="A4" s="93" t="s">
        <v>252</v>
      </c>
      <c r="B4" s="94">
        <f aca="true" t="shared" si="2" ref="B4:J4">SUM(B54:B55)</f>
        <v>46</v>
      </c>
      <c r="C4" s="95">
        <f t="shared" si="2"/>
        <v>0</v>
      </c>
      <c r="D4" s="95">
        <f t="shared" si="2"/>
        <v>0</v>
      </c>
      <c r="E4" s="95">
        <f t="shared" si="2"/>
        <v>0</v>
      </c>
      <c r="F4" s="95">
        <f t="shared" si="2"/>
        <v>0</v>
      </c>
      <c r="G4" s="95">
        <f t="shared" si="2"/>
        <v>0</v>
      </c>
      <c r="H4" s="94">
        <f t="shared" si="2"/>
        <v>7</v>
      </c>
      <c r="I4" s="94">
        <f t="shared" si="2"/>
        <v>3</v>
      </c>
      <c r="J4" s="97">
        <f t="shared" si="2"/>
        <v>11</v>
      </c>
      <c r="K4" s="97"/>
      <c r="L4" s="94"/>
      <c r="M4" s="102">
        <f aca="true" t="shared" si="3" ref="M4:Y4">SUM(M54:M55)</f>
        <v>0</v>
      </c>
      <c r="N4" s="102">
        <f t="shared" si="3"/>
        <v>11</v>
      </c>
      <c r="O4" s="94">
        <f t="shared" si="3"/>
        <v>0</v>
      </c>
      <c r="P4" s="101">
        <f t="shared" si="3"/>
        <v>0</v>
      </c>
      <c r="Q4" s="101">
        <f t="shared" si="3"/>
        <v>0</v>
      </c>
      <c r="R4" s="94">
        <f t="shared" si="3"/>
        <v>0</v>
      </c>
      <c r="S4" s="94">
        <f t="shared" si="3"/>
        <v>1</v>
      </c>
      <c r="T4" s="94">
        <f t="shared" si="3"/>
        <v>1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</row>
    <row r="5" spans="1:21" ht="12.75">
      <c r="A5" t="s">
        <v>0</v>
      </c>
      <c r="B5" s="3">
        <f>SUM(C5:AD5)</f>
        <v>14</v>
      </c>
      <c r="C5" s="3"/>
      <c r="D5" s="3"/>
      <c r="E5" s="3"/>
      <c r="F5" s="3"/>
      <c r="G5" s="3">
        <v>1</v>
      </c>
      <c r="H5" s="3"/>
      <c r="I5" s="3"/>
      <c r="J5" s="3">
        <v>10</v>
      </c>
      <c r="K5" s="3"/>
      <c r="L5" s="3"/>
      <c r="M5" s="3"/>
      <c r="N5" s="3">
        <v>2</v>
      </c>
      <c r="O5" s="3"/>
      <c r="P5" s="3"/>
      <c r="U5" s="3">
        <v>1</v>
      </c>
    </row>
    <row r="6" spans="1:16" ht="12.75">
      <c r="A6" t="s">
        <v>1</v>
      </c>
      <c r="B6" s="3">
        <f>SUM(C6:AD6)</f>
        <v>11</v>
      </c>
      <c r="C6" s="3"/>
      <c r="D6" s="3"/>
      <c r="E6" s="3"/>
      <c r="F6" s="3"/>
      <c r="G6" s="3"/>
      <c r="H6" s="3"/>
      <c r="I6" s="3"/>
      <c r="J6" s="3">
        <v>8</v>
      </c>
      <c r="K6" s="3"/>
      <c r="L6" s="3"/>
      <c r="M6" s="3"/>
      <c r="N6" s="3">
        <v>3</v>
      </c>
      <c r="O6" s="3"/>
      <c r="P6" s="3"/>
    </row>
    <row r="7" spans="1:16" ht="12.75">
      <c r="A7" t="s">
        <v>2</v>
      </c>
      <c r="B7" s="3">
        <f aca="true" t="shared" si="4" ref="B7:B55">SUM(C7:AD7)</f>
        <v>9</v>
      </c>
      <c r="C7" s="3"/>
      <c r="D7" s="3"/>
      <c r="E7" s="3"/>
      <c r="F7" s="3"/>
      <c r="G7" s="3"/>
      <c r="H7" s="3"/>
      <c r="I7" s="3"/>
      <c r="J7" s="3">
        <v>8</v>
      </c>
      <c r="K7" s="3"/>
      <c r="L7" s="3"/>
      <c r="M7" s="3"/>
      <c r="N7" s="3">
        <v>1</v>
      </c>
      <c r="O7" s="3"/>
      <c r="P7" s="3"/>
    </row>
    <row r="8" spans="1:16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/>
      <c r="I8" s="3"/>
      <c r="J8" s="3">
        <v>6</v>
      </c>
      <c r="K8" s="3"/>
      <c r="L8" s="3"/>
      <c r="M8" s="3">
        <v>2</v>
      </c>
      <c r="N8" s="3">
        <v>3</v>
      </c>
      <c r="O8" s="3"/>
      <c r="P8" s="3"/>
    </row>
    <row r="9" spans="1:16" ht="12.75">
      <c r="A9" t="s">
        <v>5</v>
      </c>
      <c r="B9" s="3">
        <f t="shared" si="4"/>
        <v>14</v>
      </c>
      <c r="C9" s="3"/>
      <c r="D9" s="3"/>
      <c r="E9" s="3">
        <v>1</v>
      </c>
      <c r="F9" s="3"/>
      <c r="G9" s="3"/>
      <c r="H9" s="3"/>
      <c r="I9" s="3"/>
      <c r="J9" s="3">
        <v>6</v>
      </c>
      <c r="K9" s="3"/>
      <c r="L9" s="3"/>
      <c r="M9" s="3"/>
      <c r="N9" s="3">
        <v>7</v>
      </c>
      <c r="O9" s="3"/>
      <c r="P9" s="3"/>
    </row>
    <row r="10" spans="1:16" ht="12.75">
      <c r="A10" t="s">
        <v>7</v>
      </c>
      <c r="B10" s="3">
        <f t="shared" si="4"/>
        <v>9</v>
      </c>
      <c r="C10" s="3"/>
      <c r="D10" s="3"/>
      <c r="E10" s="3"/>
      <c r="F10" s="3">
        <v>1</v>
      </c>
      <c r="G10" s="3">
        <v>1</v>
      </c>
      <c r="H10" s="3"/>
      <c r="I10" s="3"/>
      <c r="J10" s="3">
        <v>6</v>
      </c>
      <c r="K10" s="3"/>
      <c r="L10" s="3"/>
      <c r="M10" s="3">
        <v>1</v>
      </c>
      <c r="N10" s="3"/>
      <c r="O10" s="3"/>
      <c r="P10" s="3"/>
    </row>
    <row r="11" spans="1:16" ht="12.75">
      <c r="A11" t="s">
        <v>8</v>
      </c>
      <c r="B11" s="3">
        <f t="shared" si="4"/>
        <v>6</v>
      </c>
      <c r="C11" s="3"/>
      <c r="D11" s="3"/>
      <c r="E11" s="3"/>
      <c r="F11" s="3"/>
      <c r="G11" s="3"/>
      <c r="H11" s="3"/>
      <c r="I11" s="3"/>
      <c r="J11" s="3">
        <v>4</v>
      </c>
      <c r="K11" s="3"/>
      <c r="L11" s="3"/>
      <c r="M11" s="3"/>
      <c r="N11" s="3">
        <v>2</v>
      </c>
      <c r="O11" s="3"/>
      <c r="P11" s="3"/>
    </row>
    <row r="12" spans="1:16" ht="12.75">
      <c r="A12" t="s">
        <v>9</v>
      </c>
      <c r="B12" s="3">
        <f t="shared" si="4"/>
        <v>8</v>
      </c>
      <c r="C12" s="3"/>
      <c r="D12" s="3"/>
      <c r="E12" s="3"/>
      <c r="F12" s="3"/>
      <c r="G12" s="3"/>
      <c r="H12" s="3"/>
      <c r="I12" s="3"/>
      <c r="J12" s="3">
        <v>5</v>
      </c>
      <c r="K12" s="3"/>
      <c r="L12" s="3"/>
      <c r="M12" s="3">
        <v>2</v>
      </c>
      <c r="N12" s="3">
        <v>1</v>
      </c>
      <c r="O12" s="3"/>
      <c r="P12" s="3"/>
    </row>
    <row r="13" spans="1:16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/>
      <c r="I13" s="3"/>
      <c r="J13" s="3">
        <v>3</v>
      </c>
      <c r="K13" s="3"/>
      <c r="L13" s="3"/>
      <c r="M13" s="3">
        <v>1</v>
      </c>
      <c r="N13" s="3"/>
      <c r="O13" s="3"/>
      <c r="P13" s="3"/>
    </row>
    <row r="14" spans="1:16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>
        <v>1</v>
      </c>
      <c r="N14" s="3">
        <v>2</v>
      </c>
      <c r="O14" s="3"/>
      <c r="P14" s="3"/>
    </row>
    <row r="15" spans="1:16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/>
      <c r="I15" s="3"/>
      <c r="J15" s="3">
        <v>4</v>
      </c>
      <c r="K15" s="3"/>
      <c r="L15" s="3"/>
      <c r="M15" s="3"/>
      <c r="N15" s="3"/>
      <c r="O15" s="3"/>
      <c r="P15" s="3"/>
    </row>
    <row r="16" spans="1:16" ht="12.75">
      <c r="A16" t="s">
        <v>13</v>
      </c>
      <c r="B16" s="3">
        <f t="shared" si="4"/>
        <v>7</v>
      </c>
      <c r="C16" s="3"/>
      <c r="D16" s="3">
        <v>1</v>
      </c>
      <c r="E16" s="3"/>
      <c r="F16" s="3"/>
      <c r="G16" s="3"/>
      <c r="H16" s="3"/>
      <c r="I16" s="3"/>
      <c r="J16" s="3">
        <v>5</v>
      </c>
      <c r="K16" s="3"/>
      <c r="L16" s="3"/>
      <c r="M16" s="3"/>
      <c r="N16" s="3">
        <v>1</v>
      </c>
      <c r="O16" s="3"/>
      <c r="P16" s="3"/>
    </row>
    <row r="17" spans="1:16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>
        <v>3</v>
      </c>
      <c r="K17" s="3"/>
      <c r="L17" s="3"/>
      <c r="M17" s="3"/>
      <c r="N17" s="3">
        <v>1</v>
      </c>
      <c r="O17" s="3"/>
      <c r="P17" s="3">
        <v>1</v>
      </c>
    </row>
    <row r="18" spans="1:16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/>
      <c r="I18" s="3"/>
      <c r="J18" s="3">
        <v>6</v>
      </c>
      <c r="K18" s="3"/>
      <c r="L18" s="3"/>
      <c r="M18" s="3">
        <v>1</v>
      </c>
      <c r="N18" s="3">
        <v>1</v>
      </c>
      <c r="O18" s="3"/>
      <c r="P18" s="3"/>
    </row>
    <row r="19" spans="1:16" ht="12.75">
      <c r="A19" t="s">
        <v>16</v>
      </c>
      <c r="B19" s="3">
        <f t="shared" si="4"/>
        <v>5</v>
      </c>
      <c r="C19" s="3"/>
      <c r="D19" s="3"/>
      <c r="E19" s="3"/>
      <c r="F19" s="3"/>
      <c r="G19" s="3"/>
      <c r="H19" s="3"/>
      <c r="I19" s="3"/>
      <c r="J19" s="3">
        <v>3</v>
      </c>
      <c r="K19" s="3"/>
      <c r="L19" s="3"/>
      <c r="M19" s="3"/>
      <c r="N19" s="3">
        <v>2</v>
      </c>
      <c r="O19" s="3"/>
      <c r="P19" s="3"/>
    </row>
    <row r="20" spans="1:16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/>
      <c r="J20" s="3">
        <v>4</v>
      </c>
      <c r="K20" s="3"/>
      <c r="L20" s="3"/>
      <c r="M20" s="3"/>
      <c r="N20" s="3"/>
      <c r="O20" s="3"/>
      <c r="P20" s="3"/>
    </row>
    <row r="21" spans="1:16" ht="12.75">
      <c r="A21" t="s">
        <v>19</v>
      </c>
      <c r="B21" s="3">
        <f t="shared" si="4"/>
        <v>5</v>
      </c>
      <c r="C21" s="3"/>
      <c r="D21" s="3"/>
      <c r="E21" s="3"/>
      <c r="F21" s="3"/>
      <c r="G21" s="3">
        <v>1</v>
      </c>
      <c r="H21" s="3"/>
      <c r="I21" s="3"/>
      <c r="J21" s="3">
        <v>2</v>
      </c>
      <c r="K21" s="3">
        <v>1</v>
      </c>
      <c r="L21" s="3"/>
      <c r="M21" s="3"/>
      <c r="N21" s="3">
        <v>1</v>
      </c>
      <c r="O21" s="3"/>
      <c r="P21" s="3"/>
    </row>
    <row r="22" spans="1:17" ht="12.75">
      <c r="A22" t="s">
        <v>20</v>
      </c>
      <c r="B22" s="3">
        <f t="shared" si="4"/>
        <v>5</v>
      </c>
      <c r="C22" s="3"/>
      <c r="D22" s="3"/>
      <c r="E22" s="3"/>
      <c r="F22" s="3"/>
      <c r="G22" s="3"/>
      <c r="H22" s="3"/>
      <c r="I22" s="3"/>
      <c r="J22" s="3">
        <v>2</v>
      </c>
      <c r="K22" s="3"/>
      <c r="L22" s="3"/>
      <c r="M22" s="3"/>
      <c r="N22" s="3">
        <v>1</v>
      </c>
      <c r="O22" s="3"/>
      <c r="P22" s="3">
        <v>1</v>
      </c>
      <c r="Q22" s="3">
        <v>1</v>
      </c>
    </row>
    <row r="23" spans="1:16" ht="12.75">
      <c r="A23" t="s">
        <v>21</v>
      </c>
      <c r="B23" s="3">
        <f t="shared" si="4"/>
        <v>3</v>
      </c>
      <c r="C23" s="3"/>
      <c r="D23" s="3">
        <v>1</v>
      </c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>
        <v>1</v>
      </c>
    </row>
    <row r="24" spans="1:17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>
        <v>3</v>
      </c>
      <c r="O24" s="3"/>
      <c r="P24" s="3">
        <v>2</v>
      </c>
      <c r="Q24" s="3">
        <v>1</v>
      </c>
    </row>
    <row r="25" spans="1:16" ht="12.75">
      <c r="A25" t="s">
        <v>24</v>
      </c>
      <c r="B25" s="3">
        <f t="shared" si="4"/>
        <v>7</v>
      </c>
      <c r="C25" s="3"/>
      <c r="D25" s="3"/>
      <c r="E25" s="3">
        <v>3</v>
      </c>
      <c r="F25" s="3"/>
      <c r="G25" s="3"/>
      <c r="H25" s="3"/>
      <c r="I25" s="3"/>
      <c r="J25" s="3">
        <v>4</v>
      </c>
      <c r="K25" s="3"/>
      <c r="L25" s="3"/>
      <c r="M25" s="3"/>
      <c r="N25" s="3"/>
      <c r="O25" s="3"/>
      <c r="P25" s="3"/>
    </row>
    <row r="26" spans="1:16" ht="12.75">
      <c r="A26" t="s">
        <v>25</v>
      </c>
      <c r="B26" s="3">
        <f t="shared" si="4"/>
        <v>10</v>
      </c>
      <c r="C26" s="3"/>
      <c r="D26" s="3">
        <v>1</v>
      </c>
      <c r="E26" s="3">
        <v>2</v>
      </c>
      <c r="F26" s="3"/>
      <c r="G26" s="3"/>
      <c r="H26" s="3"/>
      <c r="I26" s="3"/>
      <c r="J26" s="3">
        <v>5</v>
      </c>
      <c r="K26" s="3"/>
      <c r="L26" s="3"/>
      <c r="M26" s="3"/>
      <c r="N26" s="3">
        <v>2</v>
      </c>
      <c r="O26" s="3"/>
      <c r="P26" s="3"/>
    </row>
    <row r="27" spans="1:16" ht="12.75">
      <c r="A27" t="s">
        <v>26</v>
      </c>
      <c r="B27" s="3">
        <f t="shared" si="4"/>
        <v>6</v>
      </c>
      <c r="C27" s="3"/>
      <c r="D27" s="3"/>
      <c r="E27" s="3"/>
      <c r="F27" s="3"/>
      <c r="G27" s="3"/>
      <c r="H27" s="3"/>
      <c r="I27" s="3"/>
      <c r="J27" s="3">
        <v>4</v>
      </c>
      <c r="K27" s="3"/>
      <c r="L27" s="3"/>
      <c r="M27" s="3">
        <v>1</v>
      </c>
      <c r="N27" s="3">
        <v>1</v>
      </c>
      <c r="O27" s="3"/>
      <c r="P27" s="3"/>
    </row>
    <row r="28" spans="1:16" ht="12.75">
      <c r="A28" t="s">
        <v>28</v>
      </c>
      <c r="B28" s="3">
        <f t="shared" si="4"/>
        <v>8</v>
      </c>
      <c r="C28" s="3"/>
      <c r="D28" s="3"/>
      <c r="E28" s="3">
        <v>1</v>
      </c>
      <c r="F28" s="3"/>
      <c r="G28" s="3"/>
      <c r="H28" s="3"/>
      <c r="I28" s="3"/>
      <c r="J28" s="3">
        <v>5</v>
      </c>
      <c r="K28" s="3"/>
      <c r="L28" s="3"/>
      <c r="M28" s="3"/>
      <c r="N28" s="3">
        <v>2</v>
      </c>
      <c r="O28" s="3"/>
      <c r="P28" s="3"/>
    </row>
    <row r="29" spans="1:16" ht="12.75">
      <c r="A29" t="s">
        <v>29</v>
      </c>
      <c r="B29" s="3">
        <f t="shared" si="4"/>
        <v>8</v>
      </c>
      <c r="C29" s="3">
        <v>1</v>
      </c>
      <c r="D29" s="3"/>
      <c r="E29" s="3"/>
      <c r="F29" s="3"/>
      <c r="G29" s="3"/>
      <c r="H29" s="3"/>
      <c r="I29" s="3"/>
      <c r="J29" s="3">
        <v>3</v>
      </c>
      <c r="K29" s="3"/>
      <c r="L29" s="3"/>
      <c r="M29" s="3">
        <v>3</v>
      </c>
      <c r="N29" s="3">
        <v>1</v>
      </c>
      <c r="O29" s="3"/>
      <c r="P29" s="3"/>
    </row>
    <row r="30" spans="1:16" ht="12.75">
      <c r="A30" t="s">
        <v>30</v>
      </c>
      <c r="B30" s="3">
        <f t="shared" si="4"/>
        <v>19</v>
      </c>
      <c r="C30" s="3">
        <v>5</v>
      </c>
      <c r="D30" s="3">
        <v>1</v>
      </c>
      <c r="E30" s="3">
        <v>1</v>
      </c>
      <c r="F30" s="3">
        <v>1</v>
      </c>
      <c r="G30" s="3">
        <v>1</v>
      </c>
      <c r="H30" s="3"/>
      <c r="I30" s="3"/>
      <c r="J30" s="3">
        <v>7</v>
      </c>
      <c r="K30" s="3"/>
      <c r="L30" s="3"/>
      <c r="M30" s="3"/>
      <c r="N30" s="3">
        <v>3</v>
      </c>
      <c r="O30" s="3"/>
      <c r="P30" s="3"/>
    </row>
    <row r="31" spans="1:18" ht="12.75">
      <c r="A31" t="s">
        <v>31</v>
      </c>
      <c r="B31" s="3">
        <f t="shared" si="4"/>
        <v>8</v>
      </c>
      <c r="C31" s="3">
        <v>1</v>
      </c>
      <c r="D31" s="3"/>
      <c r="E31" s="3"/>
      <c r="F31" s="3"/>
      <c r="G31" s="3"/>
      <c r="H31" s="3"/>
      <c r="I31" s="3"/>
      <c r="J31" s="3">
        <v>7</v>
      </c>
      <c r="K31" s="3"/>
      <c r="L31" s="3"/>
      <c r="M31" s="3"/>
      <c r="N31" s="3"/>
      <c r="O31" s="3"/>
      <c r="P31" s="3"/>
      <c r="Q31" s="3"/>
      <c r="R31" s="3"/>
    </row>
    <row r="32" spans="1:18" ht="12.75">
      <c r="A32" t="s">
        <v>32</v>
      </c>
      <c r="B32" s="3">
        <f t="shared" si="4"/>
        <v>7</v>
      </c>
      <c r="C32" s="3"/>
      <c r="D32" s="3">
        <v>1</v>
      </c>
      <c r="E32" s="3"/>
      <c r="F32" s="3"/>
      <c r="G32" s="3"/>
      <c r="H32" s="3"/>
      <c r="I32" s="3"/>
      <c r="J32" s="3">
        <v>5</v>
      </c>
      <c r="K32" s="3"/>
      <c r="L32" s="3"/>
      <c r="M32" s="3"/>
      <c r="N32" s="3"/>
      <c r="O32" s="3"/>
      <c r="P32" s="3">
        <v>1</v>
      </c>
      <c r="Q32" s="3"/>
      <c r="R32" s="3"/>
    </row>
    <row r="33" spans="1:18" ht="12.75">
      <c r="A33" t="s">
        <v>36</v>
      </c>
      <c r="B33" s="3">
        <f t="shared" si="4"/>
        <v>7</v>
      </c>
      <c r="C33" s="3"/>
      <c r="D33" s="3"/>
      <c r="E33" s="3"/>
      <c r="F33" s="3"/>
      <c r="G33" s="3"/>
      <c r="H33" s="3"/>
      <c r="I33" s="3"/>
      <c r="J33" s="3">
        <v>5</v>
      </c>
      <c r="K33" s="3"/>
      <c r="L33" s="3"/>
      <c r="M33" s="3"/>
      <c r="N33" s="3">
        <v>1</v>
      </c>
      <c r="O33" s="3"/>
      <c r="P33" s="3">
        <v>1</v>
      </c>
      <c r="Q33" s="3"/>
      <c r="R33" s="3"/>
    </row>
    <row r="34" spans="1:18" ht="12.75">
      <c r="A34" t="s">
        <v>35</v>
      </c>
      <c r="B34" s="3">
        <f t="shared" si="4"/>
        <v>17</v>
      </c>
      <c r="C34" s="3"/>
      <c r="D34" s="3">
        <v>2</v>
      </c>
      <c r="E34" s="3"/>
      <c r="F34" s="3"/>
      <c r="G34" s="3"/>
      <c r="H34" s="3"/>
      <c r="I34" s="3"/>
      <c r="J34" s="3">
        <v>14</v>
      </c>
      <c r="K34" s="3"/>
      <c r="L34" s="3"/>
      <c r="M34" s="3">
        <v>1</v>
      </c>
      <c r="N34" s="3"/>
      <c r="O34" s="3"/>
      <c r="P34" s="3"/>
      <c r="Q34" s="3"/>
      <c r="R34" s="3"/>
    </row>
    <row r="35" spans="1:16" ht="12.75">
      <c r="A35" t="s">
        <v>37</v>
      </c>
      <c r="B35" s="3">
        <f t="shared" si="4"/>
        <v>10</v>
      </c>
      <c r="C35" s="3"/>
      <c r="D35" s="3"/>
      <c r="E35" s="3"/>
      <c r="F35" s="3"/>
      <c r="G35" s="3"/>
      <c r="H35" s="3"/>
      <c r="I35" s="3"/>
      <c r="J35" s="3">
        <v>8</v>
      </c>
      <c r="K35" s="3"/>
      <c r="L35" s="3"/>
      <c r="M35" s="3"/>
      <c r="N35" s="3">
        <v>2</v>
      </c>
      <c r="P35" s="3"/>
    </row>
    <row r="36" spans="1:16" ht="12.75">
      <c r="A36" t="s">
        <v>38</v>
      </c>
      <c r="B36" s="3">
        <f t="shared" si="4"/>
        <v>10</v>
      </c>
      <c r="C36" s="3"/>
      <c r="D36" s="3"/>
      <c r="E36" s="3">
        <v>2</v>
      </c>
      <c r="F36" s="3"/>
      <c r="G36" s="3"/>
      <c r="H36" s="3"/>
      <c r="I36" s="3"/>
      <c r="J36" s="3">
        <v>5</v>
      </c>
      <c r="K36" s="3"/>
      <c r="L36" s="3"/>
      <c r="M36" s="3"/>
      <c r="N36" s="3">
        <v>3</v>
      </c>
      <c r="P36" s="3"/>
    </row>
    <row r="37" spans="1:16" ht="12.75">
      <c r="A37" t="s">
        <v>39</v>
      </c>
      <c r="B37" s="3">
        <f t="shared" si="4"/>
        <v>5</v>
      </c>
      <c r="C37" s="3"/>
      <c r="D37" s="3"/>
      <c r="E37" s="3"/>
      <c r="F37" s="3"/>
      <c r="G37" s="3"/>
      <c r="H37" s="3"/>
      <c r="I37" s="3"/>
      <c r="J37" s="3">
        <v>4</v>
      </c>
      <c r="K37" s="3"/>
      <c r="L37" s="3"/>
      <c r="M37" s="3"/>
      <c r="N37" s="3">
        <v>1</v>
      </c>
      <c r="P37" s="3"/>
    </row>
    <row r="38" spans="1:16" ht="12.75">
      <c r="A38" t="s">
        <v>40</v>
      </c>
      <c r="B38" s="3">
        <f t="shared" si="4"/>
        <v>6</v>
      </c>
      <c r="C38" s="3"/>
      <c r="D38" s="3"/>
      <c r="E38" s="3"/>
      <c r="F38" s="3"/>
      <c r="G38" s="3"/>
      <c r="H38" s="3"/>
      <c r="I38" s="3"/>
      <c r="J38" s="3">
        <v>5</v>
      </c>
      <c r="K38" s="3"/>
      <c r="L38" s="3"/>
      <c r="M38" s="3"/>
      <c r="N38" s="3">
        <v>1</v>
      </c>
      <c r="P38" s="3"/>
    </row>
    <row r="39" spans="1:16" ht="12.75">
      <c r="A39" t="s">
        <v>41</v>
      </c>
      <c r="B39" s="3">
        <f t="shared" si="4"/>
        <v>6</v>
      </c>
      <c r="C39" s="3"/>
      <c r="D39" s="3"/>
      <c r="E39" s="3"/>
      <c r="F39" s="3"/>
      <c r="G39" s="3"/>
      <c r="H39" s="3"/>
      <c r="I39" s="3"/>
      <c r="J39" s="3">
        <v>6</v>
      </c>
      <c r="K39" s="3"/>
      <c r="L39" s="3"/>
      <c r="M39" s="3"/>
      <c r="N39" s="3"/>
      <c r="P39" s="3"/>
    </row>
    <row r="40" spans="1:16" ht="12.75">
      <c r="A40" t="s">
        <v>42</v>
      </c>
      <c r="B40" s="3">
        <f t="shared" si="4"/>
        <v>5</v>
      </c>
      <c r="C40" s="3"/>
      <c r="D40" s="3">
        <v>2</v>
      </c>
      <c r="E40" s="3"/>
      <c r="F40" s="3"/>
      <c r="G40" s="3"/>
      <c r="H40" s="3"/>
      <c r="I40" s="3"/>
      <c r="J40" s="3">
        <v>3</v>
      </c>
      <c r="K40" s="3"/>
      <c r="L40" s="3"/>
      <c r="M40" s="3"/>
      <c r="N40" s="3"/>
      <c r="P40" s="3"/>
    </row>
    <row r="41" spans="1:16" ht="12.75">
      <c r="A41" t="s">
        <v>43</v>
      </c>
      <c r="B41" s="3">
        <f t="shared" si="4"/>
        <v>8</v>
      </c>
      <c r="C41" s="3"/>
      <c r="D41" s="3"/>
      <c r="E41" s="3"/>
      <c r="F41" s="3"/>
      <c r="G41" s="3"/>
      <c r="H41" s="3"/>
      <c r="I41" s="3"/>
      <c r="J41" s="3">
        <v>7</v>
      </c>
      <c r="K41" s="3"/>
      <c r="L41" s="3"/>
      <c r="M41" s="3"/>
      <c r="N41" s="3">
        <v>1</v>
      </c>
      <c r="P41" s="3"/>
    </row>
    <row r="42" spans="1:16" ht="12.75">
      <c r="A42" t="s">
        <v>44</v>
      </c>
      <c r="B42" s="3">
        <f t="shared" si="4"/>
        <v>13</v>
      </c>
      <c r="C42" s="3">
        <v>2</v>
      </c>
      <c r="D42" s="3">
        <v>2</v>
      </c>
      <c r="E42" s="3"/>
      <c r="F42" s="3">
        <v>2</v>
      </c>
      <c r="G42" s="3"/>
      <c r="H42" s="3"/>
      <c r="I42" s="3"/>
      <c r="J42" s="3">
        <v>5</v>
      </c>
      <c r="K42" s="3"/>
      <c r="L42" s="3"/>
      <c r="M42" s="3"/>
      <c r="N42" s="3">
        <v>2</v>
      </c>
      <c r="P42" s="3"/>
    </row>
    <row r="43" spans="1:16" ht="12.75">
      <c r="A43" t="s">
        <v>46</v>
      </c>
      <c r="B43" s="3">
        <f t="shared" si="4"/>
        <v>7</v>
      </c>
      <c r="C43" s="3"/>
      <c r="D43" s="3"/>
      <c r="E43" s="3">
        <v>1</v>
      </c>
      <c r="F43" s="3"/>
      <c r="G43" s="3"/>
      <c r="H43" s="3"/>
      <c r="I43" s="3"/>
      <c r="J43" s="3">
        <v>4</v>
      </c>
      <c r="K43" s="3"/>
      <c r="L43" s="3"/>
      <c r="M43" s="3"/>
      <c r="N43" s="3">
        <v>2</v>
      </c>
      <c r="O43" s="3"/>
      <c r="P43" s="3"/>
    </row>
    <row r="44" spans="1:16" ht="12.75">
      <c r="A44" t="s">
        <v>47</v>
      </c>
      <c r="B44" s="3">
        <f t="shared" si="4"/>
        <v>10</v>
      </c>
      <c r="C44" s="3"/>
      <c r="D44" s="3">
        <v>1</v>
      </c>
      <c r="E44" s="3"/>
      <c r="F44" s="3"/>
      <c r="G44" s="3"/>
      <c r="H44" s="3"/>
      <c r="I44" s="3"/>
      <c r="J44" s="3">
        <v>8</v>
      </c>
      <c r="K44" s="3"/>
      <c r="L44" s="3"/>
      <c r="M44" s="3">
        <v>1</v>
      </c>
      <c r="N44" s="3"/>
      <c r="O44" s="3"/>
      <c r="P44" s="3"/>
    </row>
    <row r="45" spans="1:16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>
        <v>1</v>
      </c>
      <c r="K45" s="3"/>
      <c r="L45" s="3"/>
      <c r="M45" s="3"/>
      <c r="N45" s="3">
        <v>3</v>
      </c>
      <c r="O45" s="3"/>
      <c r="P45" s="3"/>
    </row>
    <row r="46" spans="1:16" ht="12.75">
      <c r="A46" t="s">
        <v>50</v>
      </c>
      <c r="B46" s="3">
        <f t="shared" si="4"/>
        <v>12</v>
      </c>
      <c r="C46" s="3"/>
      <c r="D46" s="3"/>
      <c r="E46" s="3">
        <v>1</v>
      </c>
      <c r="F46" s="3"/>
      <c r="G46" s="3"/>
      <c r="H46" s="3"/>
      <c r="I46" s="3"/>
      <c r="J46" s="3">
        <v>9</v>
      </c>
      <c r="K46" s="3"/>
      <c r="L46" s="3"/>
      <c r="M46" s="3">
        <v>1</v>
      </c>
      <c r="N46" s="3">
        <v>1</v>
      </c>
      <c r="O46" s="3"/>
      <c r="P46" s="3"/>
    </row>
    <row r="47" spans="1:16" ht="12.75">
      <c r="A47" t="s">
        <v>51</v>
      </c>
      <c r="B47" s="3">
        <f t="shared" si="4"/>
        <v>9</v>
      </c>
      <c r="C47" s="3"/>
      <c r="D47" s="3"/>
      <c r="E47" s="3"/>
      <c r="F47" s="3"/>
      <c r="G47" s="3"/>
      <c r="H47" s="3"/>
      <c r="I47" s="3"/>
      <c r="J47" s="3">
        <v>8</v>
      </c>
      <c r="K47" s="3"/>
      <c r="L47" s="3"/>
      <c r="M47" s="3"/>
      <c r="N47" s="3">
        <v>1</v>
      </c>
      <c r="O47" s="3"/>
      <c r="P47" s="3"/>
    </row>
    <row r="48" spans="1:16" ht="12.75">
      <c r="A48" t="s">
        <v>52</v>
      </c>
      <c r="B48" s="3">
        <f t="shared" si="4"/>
        <v>10</v>
      </c>
      <c r="C48" s="3"/>
      <c r="D48" s="3">
        <v>2</v>
      </c>
      <c r="E48" s="3"/>
      <c r="F48" s="3"/>
      <c r="G48" s="3"/>
      <c r="H48" s="3"/>
      <c r="I48" s="3"/>
      <c r="J48" s="3">
        <v>6</v>
      </c>
      <c r="K48" s="3"/>
      <c r="L48" s="3"/>
      <c r="M48" s="3"/>
      <c r="N48" s="3">
        <v>2</v>
      </c>
      <c r="O48" s="3"/>
      <c r="P48" s="3"/>
    </row>
    <row r="49" spans="1:16" ht="12.75">
      <c r="A49" t="s">
        <v>53</v>
      </c>
      <c r="B49" s="3">
        <f t="shared" si="4"/>
        <v>11</v>
      </c>
      <c r="C49" s="3"/>
      <c r="D49" s="3"/>
      <c r="E49" s="3">
        <v>1</v>
      </c>
      <c r="F49" s="3"/>
      <c r="G49" s="3">
        <v>1</v>
      </c>
      <c r="H49" s="3"/>
      <c r="I49" s="3"/>
      <c r="J49" s="3">
        <v>6</v>
      </c>
      <c r="K49" s="3"/>
      <c r="L49" s="3"/>
      <c r="M49" s="3"/>
      <c r="N49" s="3">
        <v>3</v>
      </c>
      <c r="O49" s="3"/>
      <c r="P49" s="3"/>
    </row>
    <row r="50" spans="1:16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/>
      <c r="I50" s="3"/>
      <c r="J50" s="3">
        <v>7</v>
      </c>
      <c r="K50" s="3"/>
      <c r="L50" s="3"/>
      <c r="M50" s="3">
        <v>1</v>
      </c>
      <c r="N50" s="3">
        <v>1</v>
      </c>
      <c r="O50" s="3"/>
      <c r="P50" s="3"/>
    </row>
    <row r="51" spans="1:16" ht="12.75">
      <c r="A51" t="s">
        <v>55</v>
      </c>
      <c r="B51" s="3">
        <f t="shared" si="4"/>
        <v>11</v>
      </c>
      <c r="C51" s="3"/>
      <c r="D51" s="3"/>
      <c r="E51" s="3">
        <v>1</v>
      </c>
      <c r="F51" s="3"/>
      <c r="G51" s="3"/>
      <c r="H51" s="3"/>
      <c r="I51" s="3"/>
      <c r="J51" s="3">
        <v>6</v>
      </c>
      <c r="K51" s="3"/>
      <c r="L51" s="3"/>
      <c r="M51" s="3"/>
      <c r="N51" s="3">
        <v>4</v>
      </c>
      <c r="O51" s="3"/>
      <c r="P51" s="3"/>
    </row>
    <row r="52" spans="1:16" ht="12.75">
      <c r="A52" t="s">
        <v>56</v>
      </c>
      <c r="B52" s="3">
        <f t="shared" si="4"/>
        <v>9</v>
      </c>
      <c r="C52" s="3"/>
      <c r="D52" s="3"/>
      <c r="E52" s="3">
        <v>1</v>
      </c>
      <c r="F52" s="3"/>
      <c r="G52" s="3"/>
      <c r="H52" s="3"/>
      <c r="I52" s="3"/>
      <c r="J52" s="3">
        <v>6</v>
      </c>
      <c r="K52" s="3"/>
      <c r="L52" s="3"/>
      <c r="M52" s="3">
        <v>1</v>
      </c>
      <c r="N52" s="3">
        <v>1</v>
      </c>
      <c r="O52" s="3"/>
      <c r="P52" s="3"/>
    </row>
    <row r="53" spans="1:16" ht="12.75">
      <c r="A53" t="s">
        <v>58</v>
      </c>
      <c r="B53" s="3">
        <f t="shared" si="4"/>
        <v>6</v>
      </c>
      <c r="C53" s="3"/>
      <c r="D53" s="3"/>
      <c r="E53" s="3"/>
      <c r="F53" s="3"/>
      <c r="G53" s="3"/>
      <c r="H53" s="3"/>
      <c r="I53" s="3"/>
      <c r="J53" s="3">
        <v>5</v>
      </c>
      <c r="K53" s="3"/>
      <c r="L53" s="3"/>
      <c r="M53" s="3"/>
      <c r="N53" s="3">
        <v>1</v>
      </c>
      <c r="O53" s="3"/>
      <c r="P53" s="3"/>
    </row>
    <row r="54" spans="1:20" ht="12.75">
      <c r="A54" t="s">
        <v>114</v>
      </c>
      <c r="B54" s="3">
        <f t="shared" si="4"/>
        <v>30</v>
      </c>
      <c r="C54" s="3"/>
      <c r="D54" s="3"/>
      <c r="E54" s="3"/>
      <c r="F54" s="3"/>
      <c r="G54" s="3"/>
      <c r="H54" s="3">
        <v>7</v>
      </c>
      <c r="I54" s="3"/>
      <c r="J54" s="42">
        <v>11</v>
      </c>
      <c r="K54" s="3"/>
      <c r="L54" s="3"/>
      <c r="M54" s="3"/>
      <c r="N54" s="42">
        <v>11</v>
      </c>
      <c r="O54" s="3"/>
      <c r="P54" s="3"/>
      <c r="T54" s="42">
        <v>1</v>
      </c>
    </row>
    <row r="55" spans="1:19" ht="12.75">
      <c r="A55" t="s">
        <v>117</v>
      </c>
      <c r="B55" s="3">
        <f t="shared" si="4"/>
        <v>16</v>
      </c>
      <c r="C55" s="3"/>
      <c r="D55" s="3"/>
      <c r="E55" s="3"/>
      <c r="F55" s="3"/>
      <c r="G55" s="3"/>
      <c r="H55" s="3"/>
      <c r="I55" s="3">
        <v>3</v>
      </c>
      <c r="J55" s="3"/>
      <c r="K55" s="3"/>
      <c r="L55" s="3">
        <v>12</v>
      </c>
      <c r="M55" s="3"/>
      <c r="N55" s="3"/>
      <c r="O55" s="3"/>
      <c r="P55" s="3"/>
      <c r="S55" s="3">
        <v>1</v>
      </c>
    </row>
    <row r="56" spans="1:16" ht="12.75">
      <c r="A56" s="6" t="s">
        <v>132</v>
      </c>
      <c r="B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1" t="s">
        <v>300</v>
      </c>
      <c r="B57" s="42"/>
      <c r="C57" s="42"/>
      <c r="D57" s="42"/>
      <c r="E57" s="42"/>
      <c r="F57" s="42"/>
      <c r="G57" s="42"/>
      <c r="H57" s="42"/>
      <c r="I57" s="42"/>
      <c r="J57" s="42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21" ht="12.75">
      <c r="A60" s="41" t="s">
        <v>4</v>
      </c>
      <c r="B60" s="42">
        <f aca="true" t="shared" si="5" ref="B60:B74">SUM(C60:AD60)</f>
        <v>45</v>
      </c>
      <c r="C60" s="42">
        <f>SUM(C5:C8)</f>
        <v>0</v>
      </c>
      <c r="D60" s="42">
        <f aca="true" t="shared" si="6" ref="D60:P60">SUM(D5:D8)</f>
        <v>0</v>
      </c>
      <c r="E60" s="42">
        <f t="shared" si="6"/>
        <v>0</v>
      </c>
      <c r="F60" s="42">
        <f t="shared" si="6"/>
        <v>0</v>
      </c>
      <c r="G60" s="42">
        <f t="shared" si="6"/>
        <v>1</v>
      </c>
      <c r="H60" s="42"/>
      <c r="I60" s="42">
        <f t="shared" si="6"/>
        <v>0</v>
      </c>
      <c r="J60" s="43">
        <f t="shared" si="6"/>
        <v>32</v>
      </c>
      <c r="K60" s="42">
        <f>SUM(K5:K8)</f>
        <v>0</v>
      </c>
      <c r="L60" s="42"/>
      <c r="M60" s="42">
        <f t="shared" si="6"/>
        <v>2</v>
      </c>
      <c r="N60" s="42">
        <f t="shared" si="6"/>
        <v>9</v>
      </c>
      <c r="O60" s="42">
        <f t="shared" si="6"/>
        <v>0</v>
      </c>
      <c r="P60" s="42">
        <f t="shared" si="6"/>
        <v>0</v>
      </c>
      <c r="Q60" s="42">
        <f>SUM(Q5:Q8)</f>
        <v>0</v>
      </c>
      <c r="R60" s="42">
        <f>SUM(R5:R8)</f>
        <v>0</v>
      </c>
      <c r="S60" s="42">
        <f>SUM(S5:S8)</f>
        <v>0</v>
      </c>
      <c r="T60" s="42">
        <f>SUM(T5:T8)</f>
        <v>0</v>
      </c>
      <c r="U60" s="42">
        <f>SUM(U5:U8)</f>
        <v>1</v>
      </c>
    </row>
    <row r="61" spans="1:21" ht="12.75">
      <c r="A61" s="41" t="s">
        <v>6</v>
      </c>
      <c r="B61" s="42">
        <f t="shared" si="5"/>
        <v>14</v>
      </c>
      <c r="C61" s="42">
        <f>+C9</f>
        <v>0</v>
      </c>
      <c r="D61" s="42">
        <f aca="true" t="shared" si="7" ref="D61:P61">+D9</f>
        <v>0</v>
      </c>
      <c r="E61" s="42">
        <f t="shared" si="7"/>
        <v>1</v>
      </c>
      <c r="F61" s="42">
        <f t="shared" si="7"/>
        <v>0</v>
      </c>
      <c r="G61" s="42">
        <f t="shared" si="7"/>
        <v>0</v>
      </c>
      <c r="H61" s="42">
        <f>+H9</f>
        <v>0</v>
      </c>
      <c r="I61" s="42">
        <f t="shared" si="7"/>
        <v>0</v>
      </c>
      <c r="J61" s="42">
        <f t="shared" si="7"/>
        <v>6</v>
      </c>
      <c r="K61" s="42">
        <f>+K9</f>
        <v>0</v>
      </c>
      <c r="L61" s="42"/>
      <c r="M61" s="42">
        <f t="shared" si="7"/>
        <v>0</v>
      </c>
      <c r="N61" s="69">
        <f t="shared" si="7"/>
        <v>7</v>
      </c>
      <c r="O61" s="42">
        <f t="shared" si="7"/>
        <v>0</v>
      </c>
      <c r="P61" s="42">
        <f t="shared" si="7"/>
        <v>0</v>
      </c>
      <c r="Q61" s="42">
        <f>+Q9</f>
        <v>0</v>
      </c>
      <c r="R61" s="42">
        <f>+R9</f>
        <v>0</v>
      </c>
      <c r="S61" s="42">
        <f>+S9</f>
        <v>0</v>
      </c>
      <c r="T61" s="42">
        <f>+T9</f>
        <v>0</v>
      </c>
      <c r="U61" s="42">
        <f>+U9</f>
        <v>0</v>
      </c>
    </row>
    <row r="62" spans="1:21" ht="12.75">
      <c r="A62" s="41" t="s">
        <v>7</v>
      </c>
      <c r="B62" s="42">
        <f t="shared" si="5"/>
        <v>23</v>
      </c>
      <c r="C62" s="42">
        <f>SUM(C10:C12)</f>
        <v>0</v>
      </c>
      <c r="D62" s="42">
        <f aca="true" t="shared" si="8" ref="D62:P62">SUM(D10:D12)</f>
        <v>0</v>
      </c>
      <c r="E62" s="42">
        <f t="shared" si="8"/>
        <v>0</v>
      </c>
      <c r="F62" s="42">
        <f t="shared" si="8"/>
        <v>1</v>
      </c>
      <c r="G62" s="42">
        <f t="shared" si="8"/>
        <v>1</v>
      </c>
      <c r="H62" s="42">
        <f>SUM(H10:H12)</f>
        <v>0</v>
      </c>
      <c r="I62" s="42">
        <f t="shared" si="8"/>
        <v>0</v>
      </c>
      <c r="J62" s="43">
        <f t="shared" si="8"/>
        <v>15</v>
      </c>
      <c r="K62" s="42">
        <f>SUM(K10:K12)</f>
        <v>0</v>
      </c>
      <c r="L62" s="42"/>
      <c r="M62" s="42">
        <f t="shared" si="8"/>
        <v>3</v>
      </c>
      <c r="N62" s="42">
        <f t="shared" si="8"/>
        <v>3</v>
      </c>
      <c r="O62" s="42">
        <f t="shared" si="8"/>
        <v>0</v>
      </c>
      <c r="P62" s="42">
        <f t="shared" si="8"/>
        <v>0</v>
      </c>
      <c r="Q62" s="42">
        <f>SUM(Q10:Q12)</f>
        <v>0</v>
      </c>
      <c r="R62" s="42">
        <f>SUM(R10:R12)</f>
        <v>0</v>
      </c>
      <c r="S62" s="42">
        <f>SUM(S10:S12)</f>
        <v>0</v>
      </c>
      <c r="T62" s="42">
        <f>SUM(T10:T12)</f>
        <v>0</v>
      </c>
      <c r="U62" s="42">
        <f>SUM(U10:U12)</f>
        <v>0</v>
      </c>
    </row>
    <row r="63" spans="1:21" ht="12.75">
      <c r="A63" s="41" t="s">
        <v>18</v>
      </c>
      <c r="B63" s="42">
        <f t="shared" si="5"/>
        <v>41</v>
      </c>
      <c r="C63" s="42">
        <f>SUM(C13:C20)</f>
        <v>0</v>
      </c>
      <c r="D63" s="42">
        <f aca="true" t="shared" si="9" ref="D63:P63">SUM(D13:D20)</f>
        <v>1</v>
      </c>
      <c r="E63" s="42">
        <f t="shared" si="9"/>
        <v>0</v>
      </c>
      <c r="F63" s="42">
        <f t="shared" si="9"/>
        <v>0</v>
      </c>
      <c r="G63" s="42">
        <f t="shared" si="9"/>
        <v>0</v>
      </c>
      <c r="H63" s="42">
        <f>SUM(H13:H20)</f>
        <v>0</v>
      </c>
      <c r="I63" s="42">
        <f t="shared" si="9"/>
        <v>0</v>
      </c>
      <c r="J63" s="43">
        <f t="shared" si="9"/>
        <v>29</v>
      </c>
      <c r="K63" s="42">
        <f>SUM(K13:K20)</f>
        <v>0</v>
      </c>
      <c r="L63" s="42"/>
      <c r="M63" s="42">
        <f t="shared" si="9"/>
        <v>3</v>
      </c>
      <c r="N63" s="42">
        <f t="shared" si="9"/>
        <v>7</v>
      </c>
      <c r="O63" s="42">
        <f t="shared" si="9"/>
        <v>0</v>
      </c>
      <c r="P63" s="42">
        <f t="shared" si="9"/>
        <v>1</v>
      </c>
      <c r="Q63" s="42">
        <f>SUM(Q13:Q20)</f>
        <v>0</v>
      </c>
      <c r="R63" s="42">
        <f>SUM(R13:R20)</f>
        <v>0</v>
      </c>
      <c r="S63" s="42">
        <f>SUM(S13:S20)</f>
        <v>0</v>
      </c>
      <c r="T63" s="42">
        <f>SUM(T13:T20)</f>
        <v>0</v>
      </c>
      <c r="U63" s="42">
        <f>SUM(U13:U20)</f>
        <v>0</v>
      </c>
    </row>
    <row r="64" spans="1:21" ht="12.75">
      <c r="A64" s="41" t="s">
        <v>22</v>
      </c>
      <c r="B64" s="42">
        <f t="shared" si="5"/>
        <v>13</v>
      </c>
      <c r="C64" s="42">
        <f>SUM(C21:C23)</f>
        <v>0</v>
      </c>
      <c r="D64" s="42">
        <f aca="true" t="shared" si="10" ref="D64:P64">SUM(D21:D23)</f>
        <v>1</v>
      </c>
      <c r="E64" s="42">
        <f t="shared" si="10"/>
        <v>0</v>
      </c>
      <c r="F64" s="42">
        <f t="shared" si="10"/>
        <v>0</v>
      </c>
      <c r="G64" s="42">
        <f t="shared" si="10"/>
        <v>1</v>
      </c>
      <c r="H64" s="42">
        <f>SUM(H21:H23)</f>
        <v>0</v>
      </c>
      <c r="I64" s="42">
        <f t="shared" si="10"/>
        <v>0</v>
      </c>
      <c r="J64" s="43">
        <f t="shared" si="10"/>
        <v>4</v>
      </c>
      <c r="K64" s="42">
        <f>SUM(K21:K23)</f>
        <v>2</v>
      </c>
      <c r="L64" s="42"/>
      <c r="M64" s="42">
        <f t="shared" si="10"/>
        <v>0</v>
      </c>
      <c r="N64" s="42">
        <f t="shared" si="10"/>
        <v>2</v>
      </c>
      <c r="O64" s="42">
        <f t="shared" si="10"/>
        <v>0</v>
      </c>
      <c r="P64" s="42">
        <f t="shared" si="10"/>
        <v>2</v>
      </c>
      <c r="Q64" s="42">
        <f>SUM(Q21:Q23)</f>
        <v>1</v>
      </c>
      <c r="R64" s="42">
        <f>SUM(R21:R23)</f>
        <v>0</v>
      </c>
      <c r="S64" s="42">
        <f>SUM(S21:S23)</f>
        <v>0</v>
      </c>
      <c r="T64" s="42">
        <f>SUM(T21:T23)</f>
        <v>0</v>
      </c>
      <c r="U64" s="42">
        <f>SUM(U21:U23)</f>
        <v>0</v>
      </c>
    </row>
    <row r="65" spans="1:21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P65">D24</f>
        <v>0</v>
      </c>
      <c r="E65" s="42">
        <f t="shared" si="11"/>
        <v>0</v>
      </c>
      <c r="F65" s="42">
        <f t="shared" si="11"/>
        <v>0</v>
      </c>
      <c r="G65" s="42">
        <f t="shared" si="11"/>
        <v>0</v>
      </c>
      <c r="H65" s="42">
        <f>H24</f>
        <v>0</v>
      </c>
      <c r="I65" s="42">
        <f t="shared" si="11"/>
        <v>0</v>
      </c>
      <c r="J65" s="42">
        <f t="shared" si="11"/>
        <v>1</v>
      </c>
      <c r="K65" s="42">
        <f>K24</f>
        <v>0</v>
      </c>
      <c r="L65" s="42"/>
      <c r="M65" s="42">
        <f t="shared" si="11"/>
        <v>0</v>
      </c>
      <c r="N65" s="69">
        <f t="shared" si="11"/>
        <v>3</v>
      </c>
      <c r="O65" s="42">
        <f t="shared" si="11"/>
        <v>0</v>
      </c>
      <c r="P65" s="42">
        <f t="shared" si="11"/>
        <v>2</v>
      </c>
      <c r="Q65" s="42">
        <f>Q24</f>
        <v>1</v>
      </c>
      <c r="R65" s="42">
        <f>R24</f>
        <v>0</v>
      </c>
      <c r="S65" s="42">
        <f>S24</f>
        <v>0</v>
      </c>
      <c r="T65" s="42">
        <f>T24</f>
        <v>0</v>
      </c>
      <c r="U65" s="42">
        <f>U24</f>
        <v>0</v>
      </c>
    </row>
    <row r="66" spans="1:21" ht="12.75">
      <c r="A66" s="41" t="s">
        <v>27</v>
      </c>
      <c r="B66" s="42">
        <f t="shared" si="5"/>
        <v>23</v>
      </c>
      <c r="C66" s="42">
        <f>SUM(C25:C27)</f>
        <v>0</v>
      </c>
      <c r="D66" s="42">
        <f aca="true" t="shared" si="12" ref="D66:P66">SUM(D25:D27)</f>
        <v>1</v>
      </c>
      <c r="E66" s="42">
        <f t="shared" si="12"/>
        <v>5</v>
      </c>
      <c r="F66" s="42">
        <f t="shared" si="12"/>
        <v>0</v>
      </c>
      <c r="G66" s="42">
        <f t="shared" si="12"/>
        <v>0</v>
      </c>
      <c r="H66" s="42">
        <f>SUM(H25:H27)</f>
        <v>0</v>
      </c>
      <c r="I66" s="42">
        <f t="shared" si="12"/>
        <v>0</v>
      </c>
      <c r="J66" s="43">
        <f t="shared" si="12"/>
        <v>13</v>
      </c>
      <c r="K66" s="42">
        <f>SUM(K25:K27)</f>
        <v>0</v>
      </c>
      <c r="L66" s="42"/>
      <c r="M66" s="42">
        <f t="shared" si="12"/>
        <v>1</v>
      </c>
      <c r="N66" s="42">
        <f t="shared" si="12"/>
        <v>3</v>
      </c>
      <c r="O66" s="42">
        <f t="shared" si="12"/>
        <v>0</v>
      </c>
      <c r="P66" s="42">
        <f t="shared" si="12"/>
        <v>0</v>
      </c>
      <c r="Q66" s="42">
        <f>SUM(Q25:Q27)</f>
        <v>0</v>
      </c>
      <c r="R66" s="42">
        <f>SUM(R25:R27)</f>
        <v>0</v>
      </c>
      <c r="S66" s="42">
        <f>SUM(S25:S27)</f>
        <v>0</v>
      </c>
      <c r="T66" s="42">
        <f>SUM(T25:T27)</f>
        <v>0</v>
      </c>
      <c r="U66" s="42">
        <f>SUM(U25:U27)</f>
        <v>0</v>
      </c>
    </row>
    <row r="67" spans="1:21" ht="12.75">
      <c r="A67" s="41" t="s">
        <v>33</v>
      </c>
      <c r="B67" s="42">
        <f t="shared" si="5"/>
        <v>43</v>
      </c>
      <c r="C67" s="42">
        <f>SUM(C28:C31)</f>
        <v>7</v>
      </c>
      <c r="D67" s="42">
        <f aca="true" t="shared" si="13" ref="D67:P67">SUM(D28:D31)</f>
        <v>1</v>
      </c>
      <c r="E67" s="42">
        <f t="shared" si="13"/>
        <v>2</v>
      </c>
      <c r="F67" s="42">
        <f t="shared" si="13"/>
        <v>1</v>
      </c>
      <c r="G67" s="42">
        <f t="shared" si="13"/>
        <v>1</v>
      </c>
      <c r="H67" s="42">
        <f>SUM(H28:H31)</f>
        <v>0</v>
      </c>
      <c r="I67" s="42">
        <f t="shared" si="13"/>
        <v>0</v>
      </c>
      <c r="J67" s="43">
        <f t="shared" si="13"/>
        <v>22</v>
      </c>
      <c r="K67" s="42">
        <f>SUM(K28:K31)</f>
        <v>0</v>
      </c>
      <c r="L67" s="42"/>
      <c r="M67" s="42">
        <f t="shared" si="13"/>
        <v>3</v>
      </c>
      <c r="N67" s="42">
        <f t="shared" si="13"/>
        <v>6</v>
      </c>
      <c r="O67" s="42">
        <f t="shared" si="13"/>
        <v>0</v>
      </c>
      <c r="P67" s="42">
        <f t="shared" si="13"/>
        <v>0</v>
      </c>
      <c r="Q67" s="42">
        <f>SUM(Q28:Q31)</f>
        <v>0</v>
      </c>
      <c r="R67" s="42">
        <f>SUM(R28:R31)</f>
        <v>0</v>
      </c>
      <c r="S67" s="42">
        <f>SUM(S28:S31)</f>
        <v>0</v>
      </c>
      <c r="T67" s="42">
        <f>SUM(T28:T31)</f>
        <v>0</v>
      </c>
      <c r="U67" s="42">
        <f>SUM(U28:U31)</f>
        <v>0</v>
      </c>
    </row>
    <row r="68" spans="1:21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P68">+D32</f>
        <v>1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2">
        <f>+H32</f>
        <v>0</v>
      </c>
      <c r="I68" s="42">
        <f t="shared" si="14"/>
        <v>0</v>
      </c>
      <c r="J68" s="43">
        <f t="shared" si="14"/>
        <v>5</v>
      </c>
      <c r="K68" s="42">
        <f>+K32</f>
        <v>0</v>
      </c>
      <c r="L68" s="42"/>
      <c r="M68" s="42">
        <f t="shared" si="14"/>
        <v>0</v>
      </c>
      <c r="N68" s="42">
        <f>+N32</f>
        <v>0</v>
      </c>
      <c r="O68" s="42">
        <f>+O32</f>
        <v>0</v>
      </c>
      <c r="P68" s="42">
        <f t="shared" si="14"/>
        <v>1</v>
      </c>
      <c r="Q68" s="42">
        <f>+Q32</f>
        <v>0</v>
      </c>
      <c r="R68" s="42">
        <f>+R32</f>
        <v>0</v>
      </c>
      <c r="S68" s="42">
        <f>+S32</f>
        <v>0</v>
      </c>
      <c r="T68" s="42">
        <f>+T32</f>
        <v>0</v>
      </c>
      <c r="U68" s="42">
        <f>+U32</f>
        <v>0</v>
      </c>
    </row>
    <row r="69" spans="1:21" ht="12.75">
      <c r="A69" s="41" t="s">
        <v>35</v>
      </c>
      <c r="B69" s="42">
        <f t="shared" si="5"/>
        <v>34</v>
      </c>
      <c r="C69" s="42">
        <f>SUM(C33:C35)</f>
        <v>0</v>
      </c>
      <c r="D69" s="42">
        <f aca="true" t="shared" si="15" ref="D69:P69">SUM(D33:D35)</f>
        <v>2</v>
      </c>
      <c r="E69" s="42">
        <f t="shared" si="15"/>
        <v>0</v>
      </c>
      <c r="F69" s="42">
        <f t="shared" si="15"/>
        <v>0</v>
      </c>
      <c r="G69" s="42">
        <f t="shared" si="15"/>
        <v>0</v>
      </c>
      <c r="H69" s="42">
        <f>SUM(H33:H35)</f>
        <v>0</v>
      </c>
      <c r="I69" s="42">
        <f t="shared" si="15"/>
        <v>0</v>
      </c>
      <c r="J69" s="43">
        <f t="shared" si="15"/>
        <v>27</v>
      </c>
      <c r="K69" s="42">
        <f>SUM(K33:K35)</f>
        <v>0</v>
      </c>
      <c r="L69" s="42"/>
      <c r="M69" s="42">
        <f t="shared" si="15"/>
        <v>1</v>
      </c>
      <c r="N69" s="42">
        <f>SUM(N33:N35)</f>
        <v>3</v>
      </c>
      <c r="O69" s="42">
        <f>SUM(O33:O35)</f>
        <v>0</v>
      </c>
      <c r="P69" s="42">
        <f t="shared" si="15"/>
        <v>1</v>
      </c>
      <c r="Q69" s="42">
        <f>SUM(Q33:Q35)</f>
        <v>0</v>
      </c>
      <c r="R69" s="42">
        <f>SUM(R33:R35)</f>
        <v>0</v>
      </c>
      <c r="S69" s="42">
        <f>SUM(S33:S35)</f>
        <v>0</v>
      </c>
      <c r="T69" s="42">
        <f>SUM(T33:T35)</f>
        <v>0</v>
      </c>
      <c r="U69" s="42">
        <f>SUM(U33:U35)</f>
        <v>0</v>
      </c>
    </row>
    <row r="70" spans="1:21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P70">+D36+D37</f>
        <v>0</v>
      </c>
      <c r="E70" s="42">
        <f t="shared" si="16"/>
        <v>2</v>
      </c>
      <c r="F70" s="42">
        <f t="shared" si="16"/>
        <v>0</v>
      </c>
      <c r="G70" s="42">
        <f t="shared" si="16"/>
        <v>0</v>
      </c>
      <c r="H70" s="42">
        <f>+H36+H37</f>
        <v>0</v>
      </c>
      <c r="I70" s="42">
        <f t="shared" si="16"/>
        <v>0</v>
      </c>
      <c r="J70" s="43">
        <f t="shared" si="16"/>
        <v>9</v>
      </c>
      <c r="K70" s="42">
        <f>+K36+K37</f>
        <v>0</v>
      </c>
      <c r="L70" s="42"/>
      <c r="M70" s="42">
        <f t="shared" si="16"/>
        <v>0</v>
      </c>
      <c r="N70" s="42">
        <f>+N36+N37</f>
        <v>4</v>
      </c>
      <c r="O70" s="42">
        <f>+O36+O37</f>
        <v>0</v>
      </c>
      <c r="P70" s="42">
        <f t="shared" si="16"/>
        <v>0</v>
      </c>
      <c r="Q70" s="42">
        <f>+Q36+Q37</f>
        <v>0</v>
      </c>
      <c r="R70" s="42">
        <f>+R36+R37</f>
        <v>0</v>
      </c>
      <c r="S70" s="42">
        <f>+S36+S37</f>
        <v>0</v>
      </c>
      <c r="T70" s="42">
        <f>+T36+T37</f>
        <v>0</v>
      </c>
      <c r="U70" s="42">
        <f>+U36+U37</f>
        <v>0</v>
      </c>
    </row>
    <row r="71" spans="1:21" ht="12.75">
      <c r="A71" s="41" t="s">
        <v>45</v>
      </c>
      <c r="B71" s="42">
        <f t="shared" si="5"/>
        <v>38</v>
      </c>
      <c r="C71" s="42">
        <f>SUM(C38:C42)</f>
        <v>2</v>
      </c>
      <c r="D71" s="42">
        <f aca="true" t="shared" si="17" ref="D71:P71">SUM(D38:D42)</f>
        <v>4</v>
      </c>
      <c r="E71" s="42">
        <f t="shared" si="17"/>
        <v>0</v>
      </c>
      <c r="F71" s="42">
        <f t="shared" si="17"/>
        <v>2</v>
      </c>
      <c r="G71" s="42">
        <f t="shared" si="17"/>
        <v>0</v>
      </c>
      <c r="H71" s="42">
        <f>SUM(H38:H42)</f>
        <v>0</v>
      </c>
      <c r="I71" s="42">
        <f t="shared" si="17"/>
        <v>0</v>
      </c>
      <c r="J71" s="43">
        <f t="shared" si="17"/>
        <v>26</v>
      </c>
      <c r="K71" s="42">
        <f>SUM(K38:K42)</f>
        <v>0</v>
      </c>
      <c r="L71" s="42"/>
      <c r="M71" s="42">
        <f t="shared" si="17"/>
        <v>0</v>
      </c>
      <c r="N71" s="42">
        <f>SUM(N38:N42)</f>
        <v>4</v>
      </c>
      <c r="O71" s="42">
        <f>SUM(O38:O42)</f>
        <v>0</v>
      </c>
      <c r="P71" s="42">
        <f t="shared" si="17"/>
        <v>0</v>
      </c>
      <c r="Q71" s="42">
        <f>SUM(Q38:Q42)</f>
        <v>0</v>
      </c>
      <c r="R71" s="42">
        <f>SUM(R38:R42)</f>
        <v>0</v>
      </c>
      <c r="S71" s="42">
        <f>SUM(S38:S42)</f>
        <v>0</v>
      </c>
      <c r="T71" s="42">
        <f>SUM(T38:T42)</f>
        <v>0</v>
      </c>
      <c r="U71" s="42">
        <f>SUM(U38:U42)</f>
        <v>0</v>
      </c>
    </row>
    <row r="72" spans="1:21" ht="12.75">
      <c r="A72" s="41" t="s">
        <v>48</v>
      </c>
      <c r="B72" s="42">
        <f t="shared" si="5"/>
        <v>17</v>
      </c>
      <c r="C72" s="42">
        <f>+C43+C44</f>
        <v>0</v>
      </c>
      <c r="D72" s="42">
        <f aca="true" t="shared" si="18" ref="D72:P72">+D43+D44</f>
        <v>1</v>
      </c>
      <c r="E72" s="42">
        <f t="shared" si="18"/>
        <v>1</v>
      </c>
      <c r="F72" s="42">
        <f t="shared" si="18"/>
        <v>0</v>
      </c>
      <c r="G72" s="42">
        <f t="shared" si="18"/>
        <v>0</v>
      </c>
      <c r="H72" s="42">
        <f>+H43+H44</f>
        <v>0</v>
      </c>
      <c r="I72" s="42">
        <f t="shared" si="18"/>
        <v>0</v>
      </c>
      <c r="J72" s="43">
        <f t="shared" si="18"/>
        <v>12</v>
      </c>
      <c r="K72" s="42">
        <f>+K43+K44</f>
        <v>0</v>
      </c>
      <c r="L72" s="42"/>
      <c r="M72" s="42">
        <f t="shared" si="18"/>
        <v>1</v>
      </c>
      <c r="N72" s="42">
        <f>+N43+N44</f>
        <v>2</v>
      </c>
      <c r="O72" s="42">
        <f>+O43+O44</f>
        <v>0</v>
      </c>
      <c r="P72" s="42">
        <f t="shared" si="18"/>
        <v>0</v>
      </c>
      <c r="Q72" s="42">
        <f>+Q43+Q44</f>
        <v>0</v>
      </c>
      <c r="R72" s="42">
        <f>+R43+R44</f>
        <v>0</v>
      </c>
      <c r="S72" s="42">
        <f>+S43+S44</f>
        <v>0</v>
      </c>
      <c r="T72" s="42">
        <f>+T43+T44</f>
        <v>0</v>
      </c>
      <c r="U72" s="42">
        <f>+U43+U44</f>
        <v>0</v>
      </c>
    </row>
    <row r="73" spans="1:21" ht="12.75">
      <c r="A73" s="41" t="s">
        <v>57</v>
      </c>
      <c r="B73" s="42">
        <f t="shared" si="5"/>
        <v>75</v>
      </c>
      <c r="C73" s="42">
        <f>SUM(C45:C52)</f>
        <v>0</v>
      </c>
      <c r="D73" s="42">
        <f aca="true" t="shared" si="19" ref="D73:P73">SUM(D45:D52)</f>
        <v>2</v>
      </c>
      <c r="E73" s="42">
        <f t="shared" si="19"/>
        <v>4</v>
      </c>
      <c r="F73" s="42">
        <f t="shared" si="19"/>
        <v>0</v>
      </c>
      <c r="G73" s="42">
        <f t="shared" si="19"/>
        <v>1</v>
      </c>
      <c r="H73" s="42">
        <f>SUM(H45:H52)</f>
        <v>0</v>
      </c>
      <c r="I73" s="42">
        <f t="shared" si="19"/>
        <v>0</v>
      </c>
      <c r="J73" s="43">
        <f t="shared" si="19"/>
        <v>49</v>
      </c>
      <c r="K73" s="42">
        <f>SUM(K45:K52)</f>
        <v>0</v>
      </c>
      <c r="L73" s="42"/>
      <c r="M73" s="42">
        <f t="shared" si="19"/>
        <v>3</v>
      </c>
      <c r="N73" s="42">
        <f>SUM(N45:N52)</f>
        <v>16</v>
      </c>
      <c r="O73" s="42">
        <f>SUM(O45:O52)</f>
        <v>0</v>
      </c>
      <c r="P73" s="42">
        <f t="shared" si="19"/>
        <v>0</v>
      </c>
      <c r="Q73" s="42">
        <f>SUM(Q45:Q52)</f>
        <v>0</v>
      </c>
      <c r="R73" s="42">
        <f>SUM(R45:R52)</f>
        <v>0</v>
      </c>
      <c r="S73" s="42">
        <f>SUM(S45:S52)</f>
        <v>0</v>
      </c>
      <c r="T73" s="42">
        <f>SUM(T45:T52)</f>
        <v>0</v>
      </c>
      <c r="U73" s="42">
        <f>SUM(U45:U52)</f>
        <v>0</v>
      </c>
    </row>
    <row r="74" spans="1:21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P74">+D53</f>
        <v>0</v>
      </c>
      <c r="E74" s="42">
        <f t="shared" si="20"/>
        <v>0</v>
      </c>
      <c r="F74" s="42">
        <f t="shared" si="20"/>
        <v>0</v>
      </c>
      <c r="G74" s="42">
        <f t="shared" si="20"/>
        <v>0</v>
      </c>
      <c r="H74" s="42">
        <f>+H53</f>
        <v>0</v>
      </c>
      <c r="I74" s="42">
        <f t="shared" si="20"/>
        <v>0</v>
      </c>
      <c r="J74" s="43">
        <f t="shared" si="20"/>
        <v>5</v>
      </c>
      <c r="K74" s="42">
        <f>+K53</f>
        <v>0</v>
      </c>
      <c r="L74" s="42"/>
      <c r="M74" s="42">
        <f t="shared" si="20"/>
        <v>0</v>
      </c>
      <c r="N74" s="42">
        <f t="shared" si="20"/>
        <v>1</v>
      </c>
      <c r="O74" s="42">
        <f t="shared" si="20"/>
        <v>0</v>
      </c>
      <c r="P74" s="42">
        <f t="shared" si="20"/>
        <v>0</v>
      </c>
      <c r="Q74" s="42">
        <f>+Q53</f>
        <v>0</v>
      </c>
      <c r="R74" s="42">
        <f>+R53</f>
        <v>0</v>
      </c>
      <c r="S74" s="42">
        <f>+S53</f>
        <v>0</v>
      </c>
      <c r="T74" s="42">
        <f>+T53</f>
        <v>0</v>
      </c>
      <c r="U74" s="42">
        <f>+U53</f>
        <v>0</v>
      </c>
    </row>
    <row r="75" spans="1:21" ht="12.75">
      <c r="A75" s="41" t="s">
        <v>115</v>
      </c>
      <c r="B75" s="42">
        <f>+B54+B55</f>
        <v>46</v>
      </c>
      <c r="C75" s="42">
        <f aca="true" t="shared" si="21" ref="C75:S75">+C54+C55</f>
        <v>0</v>
      </c>
      <c r="D75" s="42">
        <f t="shared" si="21"/>
        <v>0</v>
      </c>
      <c r="E75" s="42">
        <f t="shared" si="21"/>
        <v>0</v>
      </c>
      <c r="F75" s="42">
        <f t="shared" si="21"/>
        <v>0</v>
      </c>
      <c r="G75" s="42">
        <f t="shared" si="21"/>
        <v>0</v>
      </c>
      <c r="H75" s="42">
        <f t="shared" si="21"/>
        <v>7</v>
      </c>
      <c r="I75" s="42">
        <f t="shared" si="21"/>
        <v>3</v>
      </c>
      <c r="J75" s="42">
        <f t="shared" si="21"/>
        <v>11</v>
      </c>
      <c r="K75" s="42">
        <f>+K54+K55</f>
        <v>0</v>
      </c>
      <c r="L75" s="42">
        <f t="shared" si="21"/>
        <v>12</v>
      </c>
      <c r="M75" s="42">
        <f t="shared" si="21"/>
        <v>0</v>
      </c>
      <c r="N75" s="42">
        <f t="shared" si="21"/>
        <v>11</v>
      </c>
      <c r="O75" s="42">
        <f t="shared" si="21"/>
        <v>0</v>
      </c>
      <c r="P75" s="42">
        <f t="shared" si="21"/>
        <v>0</v>
      </c>
      <c r="Q75" s="42">
        <f t="shared" si="21"/>
        <v>0</v>
      </c>
      <c r="R75" s="42">
        <f t="shared" si="21"/>
        <v>0</v>
      </c>
      <c r="S75" s="42">
        <f t="shared" si="21"/>
        <v>1</v>
      </c>
      <c r="T75" s="42"/>
      <c r="U75" s="42"/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11.421875" defaultRowHeight="12.75"/>
  <cols>
    <col min="1" max="1" width="14.7109375" style="0" customWidth="1"/>
    <col min="2" max="65" width="6.7109375" style="0" customWidth="1"/>
  </cols>
  <sheetData>
    <row r="1" spans="1:24" ht="23.25">
      <c r="A1" s="138">
        <v>1896</v>
      </c>
      <c r="B1" s="2"/>
      <c r="C1" s="20" t="s">
        <v>85</v>
      </c>
      <c r="D1" s="20" t="s">
        <v>86</v>
      </c>
      <c r="E1" s="20" t="s">
        <v>102</v>
      </c>
      <c r="F1" s="20" t="s">
        <v>94</v>
      </c>
      <c r="G1" s="20" t="s">
        <v>95</v>
      </c>
      <c r="H1" s="2"/>
      <c r="I1" s="2" t="s">
        <v>128</v>
      </c>
      <c r="J1" s="22" t="s">
        <v>88</v>
      </c>
      <c r="K1" s="24" t="s">
        <v>90</v>
      </c>
      <c r="L1" s="7" t="s">
        <v>116</v>
      </c>
      <c r="M1" s="24" t="s">
        <v>275</v>
      </c>
      <c r="N1" s="24" t="s">
        <v>67</v>
      </c>
      <c r="O1" s="26" t="s">
        <v>164</v>
      </c>
      <c r="P1" s="26" t="s">
        <v>97</v>
      </c>
      <c r="Q1" s="26" t="s">
        <v>98</v>
      </c>
      <c r="R1" s="2"/>
      <c r="S1" s="2" t="s">
        <v>69</v>
      </c>
      <c r="T1" s="3" t="s">
        <v>69</v>
      </c>
      <c r="U1" s="3" t="s">
        <v>228</v>
      </c>
      <c r="V1" s="3"/>
      <c r="W1" s="3"/>
      <c r="X1" s="3"/>
    </row>
    <row r="2" spans="1:24" ht="12.75">
      <c r="A2" s="5"/>
      <c r="B2" s="2"/>
      <c r="C2" s="48" t="s">
        <v>312</v>
      </c>
      <c r="D2" s="48" t="s">
        <v>312</v>
      </c>
      <c r="E2" s="20"/>
      <c r="F2" s="48" t="s">
        <v>312</v>
      </c>
      <c r="G2" s="20"/>
      <c r="H2" s="2"/>
      <c r="I2" s="2"/>
      <c r="J2" s="22"/>
      <c r="K2" s="24" t="s">
        <v>269</v>
      </c>
      <c r="L2" s="2"/>
      <c r="M2" s="24"/>
      <c r="N2" s="24" t="s">
        <v>269</v>
      </c>
      <c r="O2" s="26"/>
      <c r="P2" s="26"/>
      <c r="Q2" s="26"/>
      <c r="R2" s="2"/>
      <c r="S2" s="2" t="s">
        <v>123</v>
      </c>
      <c r="T2" s="3"/>
      <c r="U2" s="3"/>
      <c r="V2" s="3"/>
      <c r="W2" s="3"/>
      <c r="X2" s="3"/>
    </row>
    <row r="3" spans="1:26" ht="12.75">
      <c r="A3" s="4" t="s">
        <v>250</v>
      </c>
      <c r="B3" s="2">
        <f aca="true" t="shared" si="0" ref="B3:P3">SUM(B5:B53)</f>
        <v>401</v>
      </c>
      <c r="C3" s="20">
        <f t="shared" si="0"/>
        <v>0</v>
      </c>
      <c r="D3" s="20">
        <f t="shared" si="0"/>
        <v>0</v>
      </c>
      <c r="E3" s="20">
        <f t="shared" si="0"/>
        <v>4</v>
      </c>
      <c r="F3" s="20">
        <f t="shared" si="0"/>
        <v>0</v>
      </c>
      <c r="G3" s="20">
        <f t="shared" si="0"/>
        <v>0</v>
      </c>
      <c r="H3" s="2">
        <f t="shared" si="0"/>
        <v>0</v>
      </c>
      <c r="I3" s="2">
        <f t="shared" si="0"/>
        <v>0</v>
      </c>
      <c r="J3" s="22">
        <f t="shared" si="0"/>
        <v>98</v>
      </c>
      <c r="K3" s="24">
        <f t="shared" si="0"/>
        <v>1</v>
      </c>
      <c r="L3" s="2">
        <f t="shared" si="0"/>
        <v>0</v>
      </c>
      <c r="M3" s="24">
        <f t="shared" si="0"/>
        <v>12</v>
      </c>
      <c r="N3" s="24">
        <f t="shared" si="0"/>
        <v>271</v>
      </c>
      <c r="O3" s="26">
        <f t="shared" si="0"/>
        <v>1</v>
      </c>
      <c r="P3" s="26">
        <f t="shared" si="0"/>
        <v>10</v>
      </c>
      <c r="Q3" s="26"/>
      <c r="R3" s="2">
        <f aca="true" t="shared" si="1" ref="R3:Y3">SUM(R5:R53)</f>
        <v>0</v>
      </c>
      <c r="S3" s="2">
        <f t="shared" si="1"/>
        <v>0</v>
      </c>
      <c r="T3" s="2">
        <f t="shared" si="1"/>
        <v>2</v>
      </c>
      <c r="U3" s="2">
        <f t="shared" si="1"/>
        <v>2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3"/>
    </row>
    <row r="4" spans="1:25" s="99" customFormat="1" ht="12.75">
      <c r="A4" s="93" t="s">
        <v>252</v>
      </c>
      <c r="B4" s="94">
        <f aca="true" t="shared" si="2" ref="B4:J4">SUM(B54:B55)</f>
        <v>46</v>
      </c>
      <c r="C4" s="95">
        <f t="shared" si="2"/>
        <v>0</v>
      </c>
      <c r="D4" s="95">
        <f t="shared" si="2"/>
        <v>0</v>
      </c>
      <c r="E4" s="95">
        <f t="shared" si="2"/>
        <v>0</v>
      </c>
      <c r="F4" s="95">
        <f t="shared" si="2"/>
        <v>0</v>
      </c>
      <c r="G4" s="95">
        <f t="shared" si="2"/>
        <v>0</v>
      </c>
      <c r="H4" s="94">
        <f t="shared" si="2"/>
        <v>0</v>
      </c>
      <c r="I4" s="94">
        <f t="shared" si="2"/>
        <v>3</v>
      </c>
      <c r="J4" s="97">
        <f t="shared" si="2"/>
        <v>10</v>
      </c>
      <c r="K4" s="102"/>
      <c r="L4" s="94">
        <f aca="true" t="shared" si="3" ref="L4:Y4">SUM(L54:L55)</f>
        <v>13</v>
      </c>
      <c r="M4" s="102">
        <f t="shared" si="3"/>
        <v>2</v>
      </c>
      <c r="N4" s="102">
        <f t="shared" si="3"/>
        <v>11</v>
      </c>
      <c r="O4" s="101">
        <f t="shared" si="3"/>
        <v>0</v>
      </c>
      <c r="P4" s="101">
        <f t="shared" si="3"/>
        <v>0</v>
      </c>
      <c r="Q4" s="101">
        <f t="shared" si="3"/>
        <v>0</v>
      </c>
      <c r="R4" s="94">
        <f t="shared" si="3"/>
        <v>0</v>
      </c>
      <c r="S4" s="94">
        <f t="shared" si="3"/>
        <v>7</v>
      </c>
      <c r="T4" s="94">
        <f t="shared" si="3"/>
        <v>0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</row>
    <row r="5" spans="1:20" ht="12.75">
      <c r="A5" t="s">
        <v>0</v>
      </c>
      <c r="B5" s="3">
        <f>SUM(C5:AD5)</f>
        <v>14</v>
      </c>
      <c r="C5" s="3"/>
      <c r="D5" s="3"/>
      <c r="E5" s="3"/>
      <c r="F5" s="3"/>
      <c r="G5" s="3"/>
      <c r="H5" s="3"/>
      <c r="I5" s="3"/>
      <c r="J5" s="3">
        <v>6</v>
      </c>
      <c r="K5" s="3"/>
      <c r="L5" s="3"/>
      <c r="M5" s="3"/>
      <c r="N5" s="3">
        <v>7</v>
      </c>
      <c r="O5" s="3"/>
      <c r="P5" s="3"/>
      <c r="T5" s="3">
        <v>1</v>
      </c>
    </row>
    <row r="6" spans="1:16" ht="12.75">
      <c r="A6" t="s">
        <v>1</v>
      </c>
      <c r="B6" s="3">
        <f>SUM(C6:AD6)</f>
        <v>11</v>
      </c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3">
        <v>10</v>
      </c>
      <c r="O6" s="3"/>
      <c r="P6" s="3"/>
    </row>
    <row r="7" spans="1:16" ht="12.75">
      <c r="A7" t="s">
        <v>2</v>
      </c>
      <c r="B7" s="3">
        <f aca="true" t="shared" si="4" ref="B7:B55">SUM(C7:AD7)</f>
        <v>9</v>
      </c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>
        <v>1</v>
      </c>
      <c r="N7" s="3">
        <v>7</v>
      </c>
      <c r="O7" s="3"/>
      <c r="P7" s="3"/>
    </row>
    <row r="8" spans="1:16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/>
      <c r="I8" s="3"/>
      <c r="J8" s="3">
        <v>4</v>
      </c>
      <c r="K8" s="3"/>
      <c r="L8" s="3"/>
      <c r="M8" s="3">
        <v>1</v>
      </c>
      <c r="N8" s="3">
        <v>6</v>
      </c>
      <c r="O8" s="3"/>
      <c r="P8" s="3"/>
    </row>
    <row r="9" spans="1:16" ht="12.75">
      <c r="A9" t="s">
        <v>5</v>
      </c>
      <c r="B9" s="3">
        <f t="shared" si="4"/>
        <v>14</v>
      </c>
      <c r="C9" s="3"/>
      <c r="D9" s="3"/>
      <c r="E9" s="3"/>
      <c r="F9" s="3"/>
      <c r="G9" s="3"/>
      <c r="H9" s="3"/>
      <c r="I9" s="3"/>
      <c r="J9" s="3">
        <v>3</v>
      </c>
      <c r="K9" s="3"/>
      <c r="L9" s="3"/>
      <c r="M9" s="3"/>
      <c r="N9" s="3">
        <v>11</v>
      </c>
      <c r="O9" s="3"/>
      <c r="P9" s="3"/>
    </row>
    <row r="10" spans="1:16" ht="12.75">
      <c r="A10" t="s">
        <v>7</v>
      </c>
      <c r="B10" s="3">
        <f t="shared" si="4"/>
        <v>10</v>
      </c>
      <c r="C10" s="3"/>
      <c r="D10" s="3"/>
      <c r="E10" s="3"/>
      <c r="F10" s="3"/>
      <c r="G10" s="3"/>
      <c r="H10" s="3"/>
      <c r="I10" s="3"/>
      <c r="J10" s="3">
        <v>2</v>
      </c>
      <c r="K10" s="3"/>
      <c r="L10" s="3"/>
      <c r="M10" s="3">
        <v>2</v>
      </c>
      <c r="N10" s="3">
        <v>6</v>
      </c>
      <c r="O10" s="3"/>
      <c r="P10" s="3"/>
    </row>
    <row r="11" spans="1:16" ht="12.75">
      <c r="A11" t="s">
        <v>8</v>
      </c>
      <c r="B11" s="3">
        <f t="shared" si="4"/>
        <v>7</v>
      </c>
      <c r="C11" s="3"/>
      <c r="D11" s="3"/>
      <c r="E11" s="3"/>
      <c r="F11" s="3"/>
      <c r="G11" s="3"/>
      <c r="H11" s="3"/>
      <c r="I11" s="3"/>
      <c r="J11" s="3">
        <v>2</v>
      </c>
      <c r="K11" s="3"/>
      <c r="L11" s="3"/>
      <c r="M11" s="3">
        <v>1</v>
      </c>
      <c r="N11" s="3">
        <v>4</v>
      </c>
      <c r="O11" s="3"/>
      <c r="P11" s="3"/>
    </row>
    <row r="12" spans="1:21" ht="12.75">
      <c r="A12" t="s">
        <v>9</v>
      </c>
      <c r="B12" s="3">
        <f t="shared" si="4"/>
        <v>8</v>
      </c>
      <c r="C12" s="3"/>
      <c r="D12" s="3"/>
      <c r="E12" s="3"/>
      <c r="F12" s="3"/>
      <c r="G12" s="3"/>
      <c r="H12" s="3"/>
      <c r="I12" s="3"/>
      <c r="J12" s="3">
        <v>1</v>
      </c>
      <c r="K12" s="3"/>
      <c r="L12" s="3"/>
      <c r="M12" s="3">
        <v>1</v>
      </c>
      <c r="N12" s="3">
        <v>4</v>
      </c>
      <c r="O12" s="3"/>
      <c r="P12" s="3"/>
      <c r="U12" s="3">
        <v>2</v>
      </c>
    </row>
    <row r="13" spans="1:16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/>
      <c r="I13" s="3"/>
      <c r="J13" s="3">
        <v>2</v>
      </c>
      <c r="K13" s="3"/>
      <c r="L13" s="3"/>
      <c r="M13" s="3">
        <v>2</v>
      </c>
      <c r="N13" s="3"/>
      <c r="O13" s="3"/>
      <c r="P13" s="3"/>
    </row>
    <row r="14" spans="1:16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>
        <v>3</v>
      </c>
      <c r="O14" s="3"/>
      <c r="P14" s="3"/>
    </row>
    <row r="15" spans="1:16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/>
      <c r="I15" s="3"/>
      <c r="J15" s="3">
        <v>1</v>
      </c>
      <c r="K15" s="3"/>
      <c r="L15" s="3"/>
      <c r="M15" s="3"/>
      <c r="N15" s="3">
        <v>3</v>
      </c>
      <c r="O15" s="3"/>
      <c r="P15" s="3"/>
    </row>
    <row r="16" spans="1:16" ht="12.75">
      <c r="A16" t="s">
        <v>13</v>
      </c>
      <c r="B16" s="3">
        <f t="shared" si="4"/>
        <v>7</v>
      </c>
      <c r="C16" s="3"/>
      <c r="D16" s="3"/>
      <c r="E16" s="3"/>
      <c r="F16" s="3"/>
      <c r="G16" s="3"/>
      <c r="H16" s="3"/>
      <c r="I16" s="3"/>
      <c r="J16" s="3">
        <v>4</v>
      </c>
      <c r="K16" s="3"/>
      <c r="L16" s="3"/>
      <c r="M16" s="3"/>
      <c r="N16" s="3">
        <v>3</v>
      </c>
      <c r="O16" s="3"/>
      <c r="P16" s="3"/>
    </row>
    <row r="17" spans="1:16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4</v>
      </c>
      <c r="O17" s="3"/>
      <c r="P17" s="3">
        <v>1</v>
      </c>
    </row>
    <row r="18" spans="1:16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/>
      <c r="I18" s="3"/>
      <c r="J18" s="3">
        <v>3</v>
      </c>
      <c r="K18" s="3"/>
      <c r="L18" s="3"/>
      <c r="M18" s="3">
        <v>1</v>
      </c>
      <c r="N18" s="3">
        <v>4</v>
      </c>
      <c r="O18" s="3"/>
      <c r="P18" s="3"/>
    </row>
    <row r="19" spans="1:16" ht="12.75">
      <c r="A19" t="s">
        <v>16</v>
      </c>
      <c r="B19" s="3">
        <f t="shared" si="4"/>
        <v>5</v>
      </c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>
        <v>1</v>
      </c>
      <c r="N19" s="3">
        <v>3</v>
      </c>
      <c r="O19" s="3"/>
      <c r="P19" s="3"/>
    </row>
    <row r="20" spans="1:16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/>
      <c r="J20" s="3">
        <v>3</v>
      </c>
      <c r="K20" s="3"/>
      <c r="L20" s="3"/>
      <c r="M20" s="3"/>
      <c r="N20" s="3">
        <v>1</v>
      </c>
      <c r="O20" s="3"/>
      <c r="P20" s="3"/>
    </row>
    <row r="21" spans="1:16" ht="12.75">
      <c r="A21" t="s">
        <v>19</v>
      </c>
      <c r="B21" s="3">
        <f t="shared" si="4"/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6</v>
      </c>
      <c r="O21" s="3"/>
      <c r="P21" s="3"/>
    </row>
    <row r="22" spans="1:18" ht="12.75">
      <c r="A22" t="s">
        <v>20</v>
      </c>
      <c r="B22" s="3">
        <f t="shared" si="4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2</v>
      </c>
      <c r="O22" s="3">
        <v>1</v>
      </c>
      <c r="P22" s="3">
        <v>2</v>
      </c>
      <c r="Q22" s="3"/>
      <c r="R22" s="3"/>
    </row>
    <row r="23" spans="1:16" ht="12.75">
      <c r="A23" t="s">
        <v>21</v>
      </c>
      <c r="B23" s="3">
        <f t="shared" si="4"/>
        <v>3</v>
      </c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>
        <v>1</v>
      </c>
      <c r="O23" s="3"/>
      <c r="P23" s="3">
        <v>1</v>
      </c>
    </row>
    <row r="24" spans="1:17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/>
      <c r="I24" s="3"/>
      <c r="J24" s="3">
        <v>2</v>
      </c>
      <c r="K24" s="3"/>
      <c r="L24" s="3"/>
      <c r="M24" s="3"/>
      <c r="N24" s="3">
        <v>2</v>
      </c>
      <c r="O24" s="3"/>
      <c r="P24" s="3">
        <v>3</v>
      </c>
      <c r="Q24" s="3"/>
    </row>
    <row r="25" spans="1:16" ht="12.75">
      <c r="A25" t="s">
        <v>24</v>
      </c>
      <c r="B25" s="3">
        <f t="shared" si="4"/>
        <v>7</v>
      </c>
      <c r="C25" s="3"/>
      <c r="D25" s="3"/>
      <c r="E25" s="3">
        <v>3</v>
      </c>
      <c r="F25" s="3"/>
      <c r="G25" s="3"/>
      <c r="H25" s="3"/>
      <c r="I25" s="3"/>
      <c r="J25" s="3">
        <v>2</v>
      </c>
      <c r="K25" s="3"/>
      <c r="L25" s="3"/>
      <c r="M25" s="3"/>
      <c r="N25" s="3">
        <v>2</v>
      </c>
      <c r="O25" s="3"/>
      <c r="P25" s="3"/>
    </row>
    <row r="26" spans="1:16" ht="12.75">
      <c r="A26" t="s">
        <v>25</v>
      </c>
      <c r="B26" s="3">
        <f t="shared" si="4"/>
        <v>10</v>
      </c>
      <c r="C26" s="3"/>
      <c r="D26" s="3"/>
      <c r="E26" s="3">
        <v>1</v>
      </c>
      <c r="F26" s="3"/>
      <c r="G26" s="3"/>
      <c r="H26" s="3"/>
      <c r="I26" s="3"/>
      <c r="J26" s="3">
        <v>2</v>
      </c>
      <c r="K26" s="3"/>
      <c r="L26" s="3"/>
      <c r="M26" s="3"/>
      <c r="N26" s="3">
        <v>7</v>
      </c>
      <c r="O26" s="3"/>
      <c r="P26" s="3"/>
    </row>
    <row r="27" spans="1:16" ht="12.75">
      <c r="A27" t="s">
        <v>26</v>
      </c>
      <c r="B27" s="3">
        <f t="shared" si="4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2</v>
      </c>
      <c r="N27" s="3">
        <v>4</v>
      </c>
      <c r="O27" s="3"/>
      <c r="P27" s="3"/>
    </row>
    <row r="28" spans="1:16" ht="12.75">
      <c r="A28" t="s">
        <v>28</v>
      </c>
      <c r="B28" s="3">
        <f t="shared" si="4"/>
        <v>8</v>
      </c>
      <c r="C28" s="3"/>
      <c r="D28" s="3"/>
      <c r="E28" s="3"/>
      <c r="F28" s="3"/>
      <c r="G28" s="3"/>
      <c r="H28" s="3"/>
      <c r="I28" s="3"/>
      <c r="J28" s="3">
        <v>3</v>
      </c>
      <c r="K28" s="3"/>
      <c r="L28" s="3"/>
      <c r="M28" s="3"/>
      <c r="N28" s="3">
        <v>5</v>
      </c>
      <c r="O28" s="3"/>
      <c r="P28" s="3"/>
    </row>
    <row r="29" spans="1:16" ht="12.75">
      <c r="A29" t="s">
        <v>29</v>
      </c>
      <c r="B29" s="3">
        <f t="shared" si="4"/>
        <v>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7</v>
      </c>
      <c r="O29" s="3"/>
      <c r="P29" s="3">
        <v>1</v>
      </c>
    </row>
    <row r="30" spans="1:16" ht="12.75">
      <c r="A30" t="s">
        <v>30</v>
      </c>
      <c r="B30" s="3">
        <f t="shared" si="4"/>
        <v>19</v>
      </c>
      <c r="C30" s="3"/>
      <c r="D30" s="3"/>
      <c r="E30" s="3"/>
      <c r="F30" s="3"/>
      <c r="G30" s="3"/>
      <c r="H30" s="3"/>
      <c r="I30" s="3"/>
      <c r="J30" s="3">
        <v>6</v>
      </c>
      <c r="K30" s="3"/>
      <c r="L30" s="3"/>
      <c r="M30" s="3"/>
      <c r="N30" s="3">
        <v>13</v>
      </c>
      <c r="O30" s="3"/>
      <c r="P30" s="3"/>
    </row>
    <row r="31" spans="1:18" ht="12.75">
      <c r="A31" t="s">
        <v>31</v>
      </c>
      <c r="B31" s="3">
        <f t="shared" si="4"/>
        <v>8</v>
      </c>
      <c r="C31" s="3"/>
      <c r="D31" s="3"/>
      <c r="E31" s="3"/>
      <c r="F31" s="3"/>
      <c r="G31" s="3"/>
      <c r="H31" s="3"/>
      <c r="I31" s="3"/>
      <c r="J31" s="3">
        <v>3</v>
      </c>
      <c r="K31" s="3"/>
      <c r="L31" s="3"/>
      <c r="M31" s="3"/>
      <c r="N31" s="3">
        <v>4</v>
      </c>
      <c r="O31" s="3"/>
      <c r="P31" s="3">
        <v>1</v>
      </c>
      <c r="Q31" s="3"/>
      <c r="R31" s="3"/>
    </row>
    <row r="32" spans="1:18" ht="12.75">
      <c r="A32" t="s">
        <v>32</v>
      </c>
      <c r="B32" s="3">
        <f t="shared" si="4"/>
        <v>7</v>
      </c>
      <c r="C32" s="3"/>
      <c r="D32" s="3"/>
      <c r="E32" s="3"/>
      <c r="F32" s="3"/>
      <c r="G32" s="3"/>
      <c r="H32" s="3"/>
      <c r="I32" s="3"/>
      <c r="J32" s="3">
        <v>2</v>
      </c>
      <c r="K32" s="3"/>
      <c r="L32" s="3"/>
      <c r="M32" s="3"/>
      <c r="N32" s="3">
        <v>5</v>
      </c>
      <c r="O32" s="3"/>
      <c r="P32" s="3"/>
      <c r="Q32" s="3"/>
      <c r="R32" s="3"/>
    </row>
    <row r="33" spans="1:18" ht="12.75">
      <c r="A33" t="s">
        <v>36</v>
      </c>
      <c r="B33" s="3">
        <f t="shared" si="4"/>
        <v>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7</v>
      </c>
      <c r="O33" s="3"/>
      <c r="P33" s="3"/>
      <c r="Q33" s="3"/>
      <c r="R33" s="3"/>
    </row>
    <row r="34" spans="1:18" ht="12.75">
      <c r="A34" t="s">
        <v>35</v>
      </c>
      <c r="B34" s="3">
        <f t="shared" si="4"/>
        <v>15</v>
      </c>
      <c r="C34" s="3"/>
      <c r="D34" s="3"/>
      <c r="E34" s="3"/>
      <c r="F34" s="3"/>
      <c r="G34" s="3"/>
      <c r="H34" s="3"/>
      <c r="I34" s="3"/>
      <c r="J34" s="3">
        <v>1</v>
      </c>
      <c r="K34" s="3"/>
      <c r="L34" s="3"/>
      <c r="M34" s="3"/>
      <c r="N34" s="3">
        <v>13</v>
      </c>
      <c r="O34" s="3"/>
      <c r="P34" s="3">
        <v>1</v>
      </c>
      <c r="Q34" s="3"/>
      <c r="R34" s="3"/>
    </row>
    <row r="35" spans="1:16" ht="12.75">
      <c r="A35" t="s">
        <v>37</v>
      </c>
      <c r="B35" s="3">
        <f t="shared" si="4"/>
        <v>10</v>
      </c>
      <c r="C35" s="3"/>
      <c r="D35" s="3"/>
      <c r="E35" s="3"/>
      <c r="F35" s="3"/>
      <c r="G35" s="3"/>
      <c r="H35" s="3"/>
      <c r="I35" s="3"/>
      <c r="J35" s="3">
        <v>4</v>
      </c>
      <c r="K35" s="3"/>
      <c r="L35" s="3"/>
      <c r="M35" s="3"/>
      <c r="N35" s="3">
        <v>6</v>
      </c>
      <c r="P35" s="3"/>
    </row>
    <row r="36" spans="1:16" ht="12.75">
      <c r="A36" t="s">
        <v>38</v>
      </c>
      <c r="B36" s="3">
        <f t="shared" si="4"/>
        <v>10</v>
      </c>
      <c r="C36" s="3"/>
      <c r="D36" s="3"/>
      <c r="E36" s="3"/>
      <c r="F36" s="3"/>
      <c r="G36" s="3"/>
      <c r="H36" s="3"/>
      <c r="I36" s="3"/>
      <c r="J36" s="3">
        <v>2</v>
      </c>
      <c r="K36" s="3"/>
      <c r="L36" s="3"/>
      <c r="M36" s="3"/>
      <c r="N36" s="3">
        <v>8</v>
      </c>
      <c r="P36" s="3"/>
    </row>
    <row r="37" spans="1:16" ht="12.75">
      <c r="A37" t="s">
        <v>39</v>
      </c>
      <c r="B37" s="3">
        <f t="shared" si="4"/>
        <v>5</v>
      </c>
      <c r="C37" s="3"/>
      <c r="D37" s="3"/>
      <c r="E37" s="3"/>
      <c r="F37" s="3"/>
      <c r="G37" s="3"/>
      <c r="H37" s="3"/>
      <c r="I37" s="3"/>
      <c r="J37" s="3">
        <v>1</v>
      </c>
      <c r="K37" s="3"/>
      <c r="L37" s="3"/>
      <c r="M37" s="3"/>
      <c r="N37" s="3">
        <v>4</v>
      </c>
      <c r="P37" s="3"/>
    </row>
    <row r="38" spans="1:16" ht="12.75">
      <c r="A38" t="s">
        <v>40</v>
      </c>
      <c r="B38" s="3">
        <f t="shared" si="4"/>
        <v>6</v>
      </c>
      <c r="C38" s="3"/>
      <c r="D38" s="3"/>
      <c r="E38" s="3"/>
      <c r="F38" s="3"/>
      <c r="G38" s="3"/>
      <c r="H38" s="3"/>
      <c r="I38" s="3"/>
      <c r="J38" s="3">
        <v>2</v>
      </c>
      <c r="K38" s="3"/>
      <c r="L38" s="3"/>
      <c r="M38" s="3"/>
      <c r="N38" s="3">
        <v>4</v>
      </c>
      <c r="P38" s="3"/>
    </row>
    <row r="39" spans="1:16" ht="12.75">
      <c r="A39" t="s">
        <v>41</v>
      </c>
      <c r="B39" s="3">
        <f t="shared" si="4"/>
        <v>6</v>
      </c>
      <c r="C39" s="3"/>
      <c r="D39" s="3"/>
      <c r="E39" s="3"/>
      <c r="F39" s="3"/>
      <c r="G39" s="3"/>
      <c r="H39" s="3"/>
      <c r="I39" s="3"/>
      <c r="J39" s="3">
        <v>2</v>
      </c>
      <c r="K39" s="3"/>
      <c r="L39" s="3"/>
      <c r="M39" s="3"/>
      <c r="N39" s="3">
        <v>4</v>
      </c>
      <c r="P39" s="3"/>
    </row>
    <row r="40" spans="1:16" ht="12.75">
      <c r="A40" t="s">
        <v>42</v>
      </c>
      <c r="B40" s="3">
        <f t="shared" si="4"/>
        <v>5</v>
      </c>
      <c r="C40" s="3"/>
      <c r="D40" s="3"/>
      <c r="E40" s="3"/>
      <c r="F40" s="3"/>
      <c r="G40" s="3"/>
      <c r="H40" s="3"/>
      <c r="I40" s="3"/>
      <c r="J40" s="3">
        <v>2</v>
      </c>
      <c r="K40" s="3"/>
      <c r="L40" s="3"/>
      <c r="M40" s="3"/>
      <c r="N40" s="3">
        <v>3</v>
      </c>
      <c r="P40" s="3"/>
    </row>
    <row r="41" spans="1:16" ht="12.75">
      <c r="A41" t="s">
        <v>43</v>
      </c>
      <c r="B41" s="3">
        <f t="shared" si="4"/>
        <v>8</v>
      </c>
      <c r="C41" s="3"/>
      <c r="D41" s="3"/>
      <c r="E41" s="3"/>
      <c r="F41" s="3"/>
      <c r="G41" s="3"/>
      <c r="H41" s="3"/>
      <c r="I41" s="3"/>
      <c r="J41" s="3">
        <v>2</v>
      </c>
      <c r="K41" s="3"/>
      <c r="L41" s="3"/>
      <c r="M41" s="3"/>
      <c r="N41" s="3">
        <v>6</v>
      </c>
      <c r="P41" s="3"/>
    </row>
    <row r="42" spans="1:20" ht="12.75">
      <c r="A42" t="s">
        <v>44</v>
      </c>
      <c r="B42" s="3">
        <f t="shared" si="4"/>
        <v>13</v>
      </c>
      <c r="C42" s="3"/>
      <c r="D42" s="3"/>
      <c r="E42" s="3"/>
      <c r="F42" s="3"/>
      <c r="G42" s="3"/>
      <c r="H42" s="3"/>
      <c r="I42" s="3"/>
      <c r="J42" s="3">
        <v>4</v>
      </c>
      <c r="K42" s="3"/>
      <c r="L42" s="3"/>
      <c r="M42" s="3"/>
      <c r="N42" s="3">
        <v>8</v>
      </c>
      <c r="P42" s="3"/>
      <c r="T42" s="3">
        <v>1</v>
      </c>
    </row>
    <row r="43" spans="1:16" ht="12.75">
      <c r="A43" t="s">
        <v>46</v>
      </c>
      <c r="B43" s="3">
        <f t="shared" si="4"/>
        <v>7</v>
      </c>
      <c r="C43" s="3"/>
      <c r="D43" s="3"/>
      <c r="E43" s="3"/>
      <c r="F43" s="3"/>
      <c r="G43" s="3"/>
      <c r="H43" s="3"/>
      <c r="I43" s="3"/>
      <c r="J43" s="3">
        <v>1</v>
      </c>
      <c r="K43" s="3"/>
      <c r="L43" s="3"/>
      <c r="M43" s="3"/>
      <c r="N43" s="3">
        <v>6</v>
      </c>
      <c r="O43" s="3"/>
      <c r="P43" s="3"/>
    </row>
    <row r="44" spans="1:16" ht="12.75">
      <c r="A44" t="s">
        <v>47</v>
      </c>
      <c r="B44" s="3">
        <f t="shared" si="4"/>
        <v>10</v>
      </c>
      <c r="C44" s="3"/>
      <c r="D44" s="3"/>
      <c r="E44" s="3"/>
      <c r="F44" s="3"/>
      <c r="G44" s="3"/>
      <c r="H44" s="3"/>
      <c r="I44" s="3"/>
      <c r="J44" s="3">
        <v>1</v>
      </c>
      <c r="K44" s="3"/>
      <c r="L44" s="3"/>
      <c r="M44" s="3"/>
      <c r="N44" s="3">
        <v>9</v>
      </c>
      <c r="O44" s="3"/>
      <c r="P44" s="3"/>
    </row>
    <row r="45" spans="1:16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4</v>
      </c>
      <c r="O45" s="3"/>
      <c r="P45" s="3"/>
    </row>
    <row r="46" spans="1:16" ht="12.75">
      <c r="A46" t="s">
        <v>50</v>
      </c>
      <c r="B46" s="3">
        <f t="shared" si="4"/>
        <v>12</v>
      </c>
      <c r="C46" s="3"/>
      <c r="D46" s="3"/>
      <c r="E46" s="3"/>
      <c r="F46" s="3"/>
      <c r="G46" s="3"/>
      <c r="H46" s="3"/>
      <c r="I46" s="3"/>
      <c r="J46" s="3">
        <v>5</v>
      </c>
      <c r="K46" s="3"/>
      <c r="L46" s="3"/>
      <c r="M46" s="3"/>
      <c r="N46" s="3">
        <v>7</v>
      </c>
      <c r="O46" s="3"/>
      <c r="P46" s="3"/>
    </row>
    <row r="47" spans="1:16" ht="12.75">
      <c r="A47" t="s">
        <v>51</v>
      </c>
      <c r="B47" s="3">
        <f t="shared" si="4"/>
        <v>9</v>
      </c>
      <c r="C47" s="3"/>
      <c r="D47" s="3"/>
      <c r="E47" s="3"/>
      <c r="F47" s="3"/>
      <c r="G47" s="3"/>
      <c r="H47" s="3"/>
      <c r="I47" s="3"/>
      <c r="J47" s="3">
        <v>3</v>
      </c>
      <c r="K47" s="3"/>
      <c r="L47" s="3"/>
      <c r="M47" s="3"/>
      <c r="N47" s="3">
        <v>6</v>
      </c>
      <c r="O47" s="3"/>
      <c r="P47" s="3"/>
    </row>
    <row r="48" spans="1:16" ht="12.75">
      <c r="A48" t="s">
        <v>52</v>
      </c>
      <c r="B48" s="3">
        <f t="shared" si="4"/>
        <v>10</v>
      </c>
      <c r="C48" s="3"/>
      <c r="D48" s="3"/>
      <c r="E48" s="3"/>
      <c r="F48" s="3"/>
      <c r="G48" s="3"/>
      <c r="H48" s="3"/>
      <c r="I48" s="3"/>
      <c r="J48" s="3">
        <v>2</v>
      </c>
      <c r="K48" s="3"/>
      <c r="L48" s="3"/>
      <c r="M48" s="3"/>
      <c r="N48" s="3">
        <v>8</v>
      </c>
      <c r="O48" s="3"/>
      <c r="P48" s="3"/>
    </row>
    <row r="49" spans="1:16" ht="12.75">
      <c r="A49" t="s">
        <v>53</v>
      </c>
      <c r="B49" s="3">
        <f t="shared" si="4"/>
        <v>11</v>
      </c>
      <c r="C49" s="3"/>
      <c r="D49" s="3"/>
      <c r="E49" s="3"/>
      <c r="F49" s="3"/>
      <c r="G49" s="3"/>
      <c r="H49" s="3"/>
      <c r="I49" s="3"/>
      <c r="J49" s="3">
        <v>2</v>
      </c>
      <c r="K49" s="3"/>
      <c r="L49" s="3"/>
      <c r="M49" s="3"/>
      <c r="N49" s="3">
        <v>9</v>
      </c>
      <c r="O49" s="3"/>
      <c r="P49" s="3"/>
    </row>
    <row r="50" spans="1:16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/>
      <c r="I50" s="3"/>
      <c r="J50" s="3">
        <v>2</v>
      </c>
      <c r="K50" s="3"/>
      <c r="L50" s="3"/>
      <c r="M50" s="3"/>
      <c r="N50" s="3">
        <v>7</v>
      </c>
      <c r="O50" s="3"/>
      <c r="P50" s="3"/>
    </row>
    <row r="51" spans="1:16" ht="12.75">
      <c r="A51" t="s">
        <v>55</v>
      </c>
      <c r="B51" s="3">
        <f t="shared" si="4"/>
        <v>11</v>
      </c>
      <c r="C51" s="3"/>
      <c r="D51" s="3"/>
      <c r="E51" s="3"/>
      <c r="F51" s="3"/>
      <c r="G51" s="3"/>
      <c r="H51" s="3"/>
      <c r="I51" s="3"/>
      <c r="J51" s="3">
        <v>4</v>
      </c>
      <c r="K51" s="3"/>
      <c r="L51" s="3"/>
      <c r="M51" s="3"/>
      <c r="N51" s="3">
        <v>7</v>
      </c>
      <c r="O51" s="3"/>
      <c r="P51" s="3"/>
    </row>
    <row r="52" spans="1:16" ht="12.75">
      <c r="A52" t="s">
        <v>56</v>
      </c>
      <c r="B52" s="3">
        <f t="shared" si="4"/>
        <v>8</v>
      </c>
      <c r="C52" s="3"/>
      <c r="D52" s="3"/>
      <c r="E52" s="3"/>
      <c r="F52" s="3"/>
      <c r="G52" s="3"/>
      <c r="H52" s="3"/>
      <c r="I52" s="3"/>
      <c r="J52" s="3">
        <v>1</v>
      </c>
      <c r="K52" s="3"/>
      <c r="L52" s="3"/>
      <c r="M52" s="3"/>
      <c r="N52" s="3">
        <v>7</v>
      </c>
      <c r="O52" s="3"/>
      <c r="P52" s="3"/>
    </row>
    <row r="53" spans="1:16" ht="12.75">
      <c r="A53" t="s">
        <v>58</v>
      </c>
      <c r="B53" s="3">
        <f t="shared" si="4"/>
        <v>6</v>
      </c>
      <c r="C53" s="3"/>
      <c r="D53" s="3"/>
      <c r="E53" s="3"/>
      <c r="F53" s="3"/>
      <c r="G53" s="3"/>
      <c r="H53" s="3"/>
      <c r="I53" s="3"/>
      <c r="J53" s="3">
        <v>2</v>
      </c>
      <c r="K53" s="3"/>
      <c r="L53" s="3"/>
      <c r="M53" s="3"/>
      <c r="N53" s="3">
        <v>4</v>
      </c>
      <c r="O53" s="3"/>
      <c r="P53" s="3"/>
    </row>
    <row r="54" spans="1:19" ht="12.75">
      <c r="A54" t="s">
        <v>114</v>
      </c>
      <c r="B54" s="3">
        <f t="shared" si="4"/>
        <v>30</v>
      </c>
      <c r="C54" s="3"/>
      <c r="D54" s="3"/>
      <c r="E54" s="3"/>
      <c r="F54" s="3"/>
      <c r="G54" s="3"/>
      <c r="H54" s="3"/>
      <c r="I54" s="3"/>
      <c r="J54" s="42">
        <v>10</v>
      </c>
      <c r="K54" s="3"/>
      <c r="L54" s="3"/>
      <c r="M54" s="42">
        <v>2</v>
      </c>
      <c r="N54" s="42">
        <v>11</v>
      </c>
      <c r="O54" s="3"/>
      <c r="P54" s="3"/>
      <c r="S54" s="42">
        <v>7</v>
      </c>
    </row>
    <row r="55" spans="1:16" ht="12.75">
      <c r="A55" t="s">
        <v>117</v>
      </c>
      <c r="B55" s="3">
        <f t="shared" si="4"/>
        <v>16</v>
      </c>
      <c r="C55" s="3"/>
      <c r="D55" s="3"/>
      <c r="E55" s="3"/>
      <c r="F55" s="3"/>
      <c r="G55" s="3"/>
      <c r="H55" s="3"/>
      <c r="I55" s="3">
        <v>3</v>
      </c>
      <c r="J55" s="3"/>
      <c r="K55" s="3"/>
      <c r="L55" s="3">
        <v>13</v>
      </c>
      <c r="M55" s="3"/>
      <c r="N55" s="3"/>
      <c r="O55" s="3"/>
      <c r="P55" s="3"/>
    </row>
    <row r="56" spans="1:16" ht="12.75">
      <c r="A56" s="6" t="s">
        <v>131</v>
      </c>
      <c r="B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1" t="s">
        <v>300</v>
      </c>
      <c r="B57" s="42"/>
      <c r="C57" s="41"/>
      <c r="D57" s="42"/>
      <c r="E57" s="42"/>
      <c r="F57" s="42"/>
      <c r="G57" s="42"/>
      <c r="H57" s="42"/>
      <c r="I57" s="42"/>
      <c r="J57" s="42"/>
      <c r="K57" s="6" t="s">
        <v>130</v>
      </c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21" ht="12.75">
      <c r="A60" s="41" t="s">
        <v>4</v>
      </c>
      <c r="B60" s="42">
        <f aca="true" t="shared" si="5" ref="B60:B74">SUM(C60:AD60)</f>
        <v>45</v>
      </c>
      <c r="C60" s="42">
        <f>SUM(C5:C8)</f>
        <v>0</v>
      </c>
      <c r="D60" s="42">
        <f aca="true" t="shared" si="6" ref="D60:P60">SUM(D5:D8)</f>
        <v>0</v>
      </c>
      <c r="E60" s="42">
        <f t="shared" si="6"/>
        <v>0</v>
      </c>
      <c r="F60" s="42">
        <f t="shared" si="6"/>
        <v>0</v>
      </c>
      <c r="G60" s="42">
        <f t="shared" si="6"/>
        <v>0</v>
      </c>
      <c r="H60" s="42"/>
      <c r="I60" s="42">
        <f t="shared" si="6"/>
        <v>0</v>
      </c>
      <c r="J60" s="42">
        <f t="shared" si="6"/>
        <v>12</v>
      </c>
      <c r="K60" s="42">
        <f>SUM(K5:K8)</f>
        <v>0</v>
      </c>
      <c r="L60" s="42"/>
      <c r="M60" s="42">
        <f t="shared" si="6"/>
        <v>2</v>
      </c>
      <c r="N60" s="69">
        <f t="shared" si="6"/>
        <v>30</v>
      </c>
      <c r="O60" s="42">
        <f t="shared" si="6"/>
        <v>0</v>
      </c>
      <c r="P60" s="42">
        <f t="shared" si="6"/>
        <v>0</v>
      </c>
      <c r="Q60" s="42">
        <f>SUM(Q5:Q8)</f>
        <v>0</v>
      </c>
      <c r="R60" s="42">
        <f>SUM(R5:R8)</f>
        <v>0</v>
      </c>
      <c r="S60" s="42">
        <f>SUM(S5:S8)</f>
        <v>0</v>
      </c>
      <c r="T60" s="42">
        <f>SUM(T5:T8)</f>
        <v>1</v>
      </c>
      <c r="U60" s="42">
        <f>SUM(U5:U8)</f>
        <v>0</v>
      </c>
    </row>
    <row r="61" spans="1:21" ht="12.75">
      <c r="A61" s="41" t="s">
        <v>6</v>
      </c>
      <c r="B61" s="42">
        <f t="shared" si="5"/>
        <v>14</v>
      </c>
      <c r="C61" s="42">
        <f>+C9</f>
        <v>0</v>
      </c>
      <c r="D61" s="42">
        <f aca="true" t="shared" si="7" ref="D61:P61">+D9</f>
        <v>0</v>
      </c>
      <c r="E61" s="42">
        <f t="shared" si="7"/>
        <v>0</v>
      </c>
      <c r="F61" s="42">
        <f t="shared" si="7"/>
        <v>0</v>
      </c>
      <c r="G61" s="42">
        <f t="shared" si="7"/>
        <v>0</v>
      </c>
      <c r="H61" s="42">
        <f>+H9</f>
        <v>0</v>
      </c>
      <c r="I61" s="42">
        <f t="shared" si="7"/>
        <v>0</v>
      </c>
      <c r="J61" s="42">
        <f t="shared" si="7"/>
        <v>3</v>
      </c>
      <c r="K61" s="42">
        <f>+K9</f>
        <v>0</v>
      </c>
      <c r="L61" s="42"/>
      <c r="M61" s="42">
        <f t="shared" si="7"/>
        <v>0</v>
      </c>
      <c r="N61" s="69">
        <f t="shared" si="7"/>
        <v>11</v>
      </c>
      <c r="O61" s="42">
        <f t="shared" si="7"/>
        <v>0</v>
      </c>
      <c r="P61" s="42">
        <f t="shared" si="7"/>
        <v>0</v>
      </c>
      <c r="Q61" s="42">
        <f>+Q9</f>
        <v>0</v>
      </c>
      <c r="R61" s="42">
        <f>+R9</f>
        <v>0</v>
      </c>
      <c r="S61" s="42">
        <f>+S9</f>
        <v>0</v>
      </c>
      <c r="T61" s="42">
        <f>+T9</f>
        <v>0</v>
      </c>
      <c r="U61" s="42">
        <f>+U9</f>
        <v>0</v>
      </c>
    </row>
    <row r="62" spans="1:21" ht="12.75">
      <c r="A62" s="41" t="s">
        <v>7</v>
      </c>
      <c r="B62" s="42">
        <f t="shared" si="5"/>
        <v>25</v>
      </c>
      <c r="C62" s="42">
        <f>SUM(C10:C12)</f>
        <v>0</v>
      </c>
      <c r="D62" s="42">
        <f aca="true" t="shared" si="8" ref="D62:P62">SUM(D10:D12)</f>
        <v>0</v>
      </c>
      <c r="E62" s="42">
        <f t="shared" si="8"/>
        <v>0</v>
      </c>
      <c r="F62" s="42">
        <f t="shared" si="8"/>
        <v>0</v>
      </c>
      <c r="G62" s="42">
        <f t="shared" si="8"/>
        <v>0</v>
      </c>
      <c r="H62" s="42">
        <f>SUM(H10:H12)</f>
        <v>0</v>
      </c>
      <c r="I62" s="42">
        <f t="shared" si="8"/>
        <v>0</v>
      </c>
      <c r="J62" s="42">
        <f t="shared" si="8"/>
        <v>5</v>
      </c>
      <c r="K62" s="42">
        <f>SUM(K10:K12)</f>
        <v>0</v>
      </c>
      <c r="L62" s="42"/>
      <c r="M62" s="42">
        <f t="shared" si="8"/>
        <v>4</v>
      </c>
      <c r="N62" s="69">
        <f t="shared" si="8"/>
        <v>14</v>
      </c>
      <c r="O62" s="42">
        <f t="shared" si="8"/>
        <v>0</v>
      </c>
      <c r="P62" s="42">
        <f t="shared" si="8"/>
        <v>0</v>
      </c>
      <c r="Q62" s="42">
        <f>SUM(Q10:Q12)</f>
        <v>0</v>
      </c>
      <c r="R62" s="42">
        <f>SUM(R10:R12)</f>
        <v>0</v>
      </c>
      <c r="S62" s="42">
        <f>SUM(S10:S12)</f>
        <v>0</v>
      </c>
      <c r="T62" s="42">
        <f>SUM(T10:T12)</f>
        <v>0</v>
      </c>
      <c r="U62" s="42">
        <f>SUM(U10:U12)</f>
        <v>2</v>
      </c>
    </row>
    <row r="63" spans="1:21" ht="12.75">
      <c r="A63" s="41" t="s">
        <v>18</v>
      </c>
      <c r="B63" s="42">
        <f t="shared" si="5"/>
        <v>41</v>
      </c>
      <c r="C63" s="42">
        <f>SUM(C13:C20)</f>
        <v>0</v>
      </c>
      <c r="D63" s="42">
        <f aca="true" t="shared" si="9" ref="D63:P63">SUM(D13:D20)</f>
        <v>0</v>
      </c>
      <c r="E63" s="42">
        <f t="shared" si="9"/>
        <v>0</v>
      </c>
      <c r="F63" s="42">
        <f t="shared" si="9"/>
        <v>0</v>
      </c>
      <c r="G63" s="42">
        <f t="shared" si="9"/>
        <v>0</v>
      </c>
      <c r="H63" s="42">
        <f>SUM(H13:H20)</f>
        <v>0</v>
      </c>
      <c r="I63" s="42">
        <f t="shared" si="9"/>
        <v>0</v>
      </c>
      <c r="J63" s="42">
        <f t="shared" si="9"/>
        <v>15</v>
      </c>
      <c r="K63" s="42">
        <f>SUM(K13:K20)</f>
        <v>0</v>
      </c>
      <c r="L63" s="42"/>
      <c r="M63" s="42">
        <f t="shared" si="9"/>
        <v>4</v>
      </c>
      <c r="N63" s="69">
        <f t="shared" si="9"/>
        <v>21</v>
      </c>
      <c r="O63" s="42">
        <f t="shared" si="9"/>
        <v>0</v>
      </c>
      <c r="P63" s="42">
        <f t="shared" si="9"/>
        <v>1</v>
      </c>
      <c r="Q63" s="42">
        <f>SUM(Q13:Q20)</f>
        <v>0</v>
      </c>
      <c r="R63" s="42">
        <f>SUM(R13:R20)</f>
        <v>0</v>
      </c>
      <c r="S63" s="42">
        <f>SUM(S13:S20)</f>
        <v>0</v>
      </c>
      <c r="T63" s="42">
        <f>SUM(T13:T20)</f>
        <v>0</v>
      </c>
      <c r="U63" s="42">
        <f>SUM(U13:U20)</f>
        <v>0</v>
      </c>
    </row>
    <row r="64" spans="1:21" ht="12.75">
      <c r="A64" s="41" t="s">
        <v>22</v>
      </c>
      <c r="B64" s="42">
        <f t="shared" si="5"/>
        <v>14</v>
      </c>
      <c r="C64" s="42">
        <f>SUM(C21:C23)</f>
        <v>0</v>
      </c>
      <c r="D64" s="42">
        <f aca="true" t="shared" si="10" ref="D64:P64">SUM(D21:D23)</f>
        <v>0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2">
        <f>SUM(H21:H23)</f>
        <v>0</v>
      </c>
      <c r="I64" s="42">
        <f t="shared" si="10"/>
        <v>0</v>
      </c>
      <c r="J64" s="42">
        <f t="shared" si="10"/>
        <v>0</v>
      </c>
      <c r="K64" s="42">
        <f>SUM(K21:K23)</f>
        <v>1</v>
      </c>
      <c r="L64" s="42"/>
      <c r="M64" s="42">
        <f t="shared" si="10"/>
        <v>0</v>
      </c>
      <c r="N64" s="69">
        <f t="shared" si="10"/>
        <v>9</v>
      </c>
      <c r="O64" s="42">
        <f t="shared" si="10"/>
        <v>1</v>
      </c>
      <c r="P64" s="42">
        <f t="shared" si="10"/>
        <v>3</v>
      </c>
      <c r="Q64" s="42">
        <f>SUM(Q21:Q23)</f>
        <v>0</v>
      </c>
      <c r="R64" s="42">
        <f>SUM(R21:R23)</f>
        <v>0</v>
      </c>
      <c r="S64" s="42">
        <f>SUM(S21:S23)</f>
        <v>0</v>
      </c>
      <c r="T64" s="42">
        <f>SUM(T21:T23)</f>
        <v>0</v>
      </c>
      <c r="U64" s="42">
        <f>SUM(U21:U23)</f>
        <v>0</v>
      </c>
    </row>
    <row r="65" spans="1:21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P65">D24</f>
        <v>0</v>
      </c>
      <c r="E65" s="42">
        <f t="shared" si="11"/>
        <v>0</v>
      </c>
      <c r="F65" s="42">
        <f t="shared" si="11"/>
        <v>0</v>
      </c>
      <c r="G65" s="42">
        <f t="shared" si="11"/>
        <v>0</v>
      </c>
      <c r="H65" s="42">
        <f>H24</f>
        <v>0</v>
      </c>
      <c r="I65" s="42">
        <f t="shared" si="11"/>
        <v>0</v>
      </c>
      <c r="J65" s="42">
        <f t="shared" si="11"/>
        <v>2</v>
      </c>
      <c r="K65" s="42">
        <f>K24</f>
        <v>0</v>
      </c>
      <c r="L65" s="42"/>
      <c r="M65" s="42">
        <f t="shared" si="11"/>
        <v>0</v>
      </c>
      <c r="N65" s="42">
        <f t="shared" si="11"/>
        <v>2</v>
      </c>
      <c r="O65" s="42">
        <f t="shared" si="11"/>
        <v>0</v>
      </c>
      <c r="P65" s="44">
        <f t="shared" si="11"/>
        <v>3</v>
      </c>
      <c r="Q65" s="42">
        <f>Q24</f>
        <v>0</v>
      </c>
      <c r="R65" s="42">
        <f>R24</f>
        <v>0</v>
      </c>
      <c r="S65" s="42">
        <f>S24</f>
        <v>0</v>
      </c>
      <c r="T65" s="42">
        <f>T24</f>
        <v>0</v>
      </c>
      <c r="U65" s="42">
        <f>U24</f>
        <v>0</v>
      </c>
    </row>
    <row r="66" spans="1:21" ht="12.75">
      <c r="A66" s="41" t="s">
        <v>27</v>
      </c>
      <c r="B66" s="42">
        <f t="shared" si="5"/>
        <v>23</v>
      </c>
      <c r="C66" s="42">
        <f>SUM(C25:C27)</f>
        <v>0</v>
      </c>
      <c r="D66" s="42">
        <f aca="true" t="shared" si="12" ref="D66:P66">SUM(D25:D27)</f>
        <v>0</v>
      </c>
      <c r="E66" s="42">
        <f t="shared" si="12"/>
        <v>4</v>
      </c>
      <c r="F66" s="42">
        <f t="shared" si="12"/>
        <v>0</v>
      </c>
      <c r="G66" s="42">
        <f t="shared" si="12"/>
        <v>0</v>
      </c>
      <c r="H66" s="42">
        <f>SUM(H25:H27)</f>
        <v>0</v>
      </c>
      <c r="I66" s="42">
        <f t="shared" si="12"/>
        <v>0</v>
      </c>
      <c r="J66" s="42">
        <f t="shared" si="12"/>
        <v>4</v>
      </c>
      <c r="K66" s="42">
        <f>SUM(K25:K27)</f>
        <v>0</v>
      </c>
      <c r="L66" s="42"/>
      <c r="M66" s="42">
        <f t="shared" si="12"/>
        <v>2</v>
      </c>
      <c r="N66" s="69">
        <f t="shared" si="12"/>
        <v>13</v>
      </c>
      <c r="O66" s="42">
        <f t="shared" si="12"/>
        <v>0</v>
      </c>
      <c r="P66" s="42">
        <f t="shared" si="12"/>
        <v>0</v>
      </c>
      <c r="Q66" s="42">
        <f>SUM(Q25:Q27)</f>
        <v>0</v>
      </c>
      <c r="R66" s="42">
        <f>SUM(R25:R27)</f>
        <v>0</v>
      </c>
      <c r="S66" s="42">
        <f>SUM(S25:S27)</f>
        <v>0</v>
      </c>
      <c r="T66" s="42">
        <f>SUM(T25:T27)</f>
        <v>0</v>
      </c>
      <c r="U66" s="42">
        <f>SUM(U25:U27)</f>
        <v>0</v>
      </c>
    </row>
    <row r="67" spans="1:21" ht="12.75">
      <c r="A67" s="41" t="s">
        <v>33</v>
      </c>
      <c r="B67" s="42">
        <f t="shared" si="5"/>
        <v>43</v>
      </c>
      <c r="C67" s="42">
        <f>SUM(C28:C31)</f>
        <v>0</v>
      </c>
      <c r="D67" s="42">
        <f aca="true" t="shared" si="13" ref="D67:P67">SUM(D28:D31)</f>
        <v>0</v>
      </c>
      <c r="E67" s="42">
        <f t="shared" si="13"/>
        <v>0</v>
      </c>
      <c r="F67" s="42">
        <f t="shared" si="13"/>
        <v>0</v>
      </c>
      <c r="G67" s="42">
        <f t="shared" si="13"/>
        <v>0</v>
      </c>
      <c r="H67" s="42">
        <f>SUM(H28:H31)</f>
        <v>0</v>
      </c>
      <c r="I67" s="42">
        <f t="shared" si="13"/>
        <v>0</v>
      </c>
      <c r="J67" s="42">
        <f t="shared" si="13"/>
        <v>12</v>
      </c>
      <c r="K67" s="42">
        <f>SUM(K28:K31)</f>
        <v>0</v>
      </c>
      <c r="L67" s="42"/>
      <c r="M67" s="42">
        <f t="shared" si="13"/>
        <v>0</v>
      </c>
      <c r="N67" s="69">
        <f t="shared" si="13"/>
        <v>29</v>
      </c>
      <c r="O67" s="42">
        <f t="shared" si="13"/>
        <v>0</v>
      </c>
      <c r="P67" s="42">
        <f t="shared" si="13"/>
        <v>2</v>
      </c>
      <c r="Q67" s="42">
        <f>SUM(Q28:Q31)</f>
        <v>0</v>
      </c>
      <c r="R67" s="42">
        <f>SUM(R28:R31)</f>
        <v>0</v>
      </c>
      <c r="S67" s="42">
        <f>SUM(S28:S31)</f>
        <v>0</v>
      </c>
      <c r="T67" s="42">
        <f>SUM(T28:T31)</f>
        <v>0</v>
      </c>
      <c r="U67" s="42">
        <f>SUM(U28:U31)</f>
        <v>0</v>
      </c>
    </row>
    <row r="68" spans="1:21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P68">+D32</f>
        <v>0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2">
        <f>+H32</f>
        <v>0</v>
      </c>
      <c r="I68" s="42">
        <f t="shared" si="14"/>
        <v>0</v>
      </c>
      <c r="J68" s="42">
        <f t="shared" si="14"/>
        <v>2</v>
      </c>
      <c r="K68" s="42">
        <f>+K32</f>
        <v>0</v>
      </c>
      <c r="L68" s="42"/>
      <c r="M68" s="42">
        <f t="shared" si="14"/>
        <v>0</v>
      </c>
      <c r="N68" s="69">
        <f>+N32</f>
        <v>5</v>
      </c>
      <c r="O68" s="42">
        <f>+O32</f>
        <v>0</v>
      </c>
      <c r="P68" s="42">
        <f t="shared" si="14"/>
        <v>0</v>
      </c>
      <c r="Q68" s="42">
        <f>+Q32</f>
        <v>0</v>
      </c>
      <c r="R68" s="42">
        <f>+R32</f>
        <v>0</v>
      </c>
      <c r="S68" s="42">
        <f>+S32</f>
        <v>0</v>
      </c>
      <c r="T68" s="42">
        <f>+T32</f>
        <v>0</v>
      </c>
      <c r="U68" s="42">
        <f>+U32</f>
        <v>0</v>
      </c>
    </row>
    <row r="69" spans="1:21" ht="12.75">
      <c r="A69" s="41" t="s">
        <v>35</v>
      </c>
      <c r="B69" s="42">
        <f t="shared" si="5"/>
        <v>32</v>
      </c>
      <c r="C69" s="42">
        <f>SUM(C33:C35)</f>
        <v>0</v>
      </c>
      <c r="D69" s="42">
        <f aca="true" t="shared" si="15" ref="D69:P69">SUM(D33:D35)</f>
        <v>0</v>
      </c>
      <c r="E69" s="42">
        <f t="shared" si="15"/>
        <v>0</v>
      </c>
      <c r="F69" s="42">
        <f t="shared" si="15"/>
        <v>0</v>
      </c>
      <c r="G69" s="42">
        <f t="shared" si="15"/>
        <v>0</v>
      </c>
      <c r="H69" s="42">
        <f>SUM(H33:H35)</f>
        <v>0</v>
      </c>
      <c r="I69" s="42">
        <f t="shared" si="15"/>
        <v>0</v>
      </c>
      <c r="J69" s="42">
        <f t="shared" si="15"/>
        <v>5</v>
      </c>
      <c r="K69" s="42">
        <f>SUM(K33:K35)</f>
        <v>0</v>
      </c>
      <c r="L69" s="42"/>
      <c r="M69" s="42">
        <f t="shared" si="15"/>
        <v>0</v>
      </c>
      <c r="N69" s="69">
        <f>SUM(N33:N35)</f>
        <v>26</v>
      </c>
      <c r="O69" s="42">
        <f>SUM(O33:O35)</f>
        <v>0</v>
      </c>
      <c r="P69" s="42">
        <f t="shared" si="15"/>
        <v>1</v>
      </c>
      <c r="Q69" s="42">
        <f>SUM(Q33:Q35)</f>
        <v>0</v>
      </c>
      <c r="R69" s="42">
        <f>SUM(R33:R35)</f>
        <v>0</v>
      </c>
      <c r="S69" s="42">
        <f>SUM(S33:S35)</f>
        <v>0</v>
      </c>
      <c r="T69" s="42">
        <f>SUM(T33:T35)</f>
        <v>0</v>
      </c>
      <c r="U69" s="42">
        <f>SUM(U33:U35)</f>
        <v>0</v>
      </c>
    </row>
    <row r="70" spans="1:21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P70">+D36+D37</f>
        <v>0</v>
      </c>
      <c r="E70" s="42">
        <f t="shared" si="16"/>
        <v>0</v>
      </c>
      <c r="F70" s="42">
        <f t="shared" si="16"/>
        <v>0</v>
      </c>
      <c r="G70" s="42">
        <f t="shared" si="16"/>
        <v>0</v>
      </c>
      <c r="H70" s="42">
        <f>+H36+H37</f>
        <v>0</v>
      </c>
      <c r="I70" s="42">
        <f t="shared" si="16"/>
        <v>0</v>
      </c>
      <c r="J70" s="42">
        <f t="shared" si="16"/>
        <v>3</v>
      </c>
      <c r="K70" s="42">
        <f>+K36+K37</f>
        <v>0</v>
      </c>
      <c r="L70" s="42"/>
      <c r="M70" s="42">
        <f t="shared" si="16"/>
        <v>0</v>
      </c>
      <c r="N70" s="69">
        <f>+N36+N37</f>
        <v>12</v>
      </c>
      <c r="O70" s="42">
        <f>+O36+O37</f>
        <v>0</v>
      </c>
      <c r="P70" s="42">
        <f t="shared" si="16"/>
        <v>0</v>
      </c>
      <c r="Q70" s="42">
        <f>+Q36+Q37</f>
        <v>0</v>
      </c>
      <c r="R70" s="42">
        <f>+R36+R37</f>
        <v>0</v>
      </c>
      <c r="S70" s="42">
        <f>+S36+S37</f>
        <v>0</v>
      </c>
      <c r="T70" s="42">
        <f>+T36+T37</f>
        <v>0</v>
      </c>
      <c r="U70" s="42">
        <f>+U36+U37</f>
        <v>0</v>
      </c>
    </row>
    <row r="71" spans="1:21" ht="12.75">
      <c r="A71" s="41" t="s">
        <v>45</v>
      </c>
      <c r="B71" s="42">
        <f t="shared" si="5"/>
        <v>38</v>
      </c>
      <c r="C71" s="42">
        <f>SUM(C38:C42)</f>
        <v>0</v>
      </c>
      <c r="D71" s="42">
        <f aca="true" t="shared" si="17" ref="D71:P71">SUM(D38:D42)</f>
        <v>0</v>
      </c>
      <c r="E71" s="42">
        <f t="shared" si="17"/>
        <v>0</v>
      </c>
      <c r="F71" s="42">
        <f t="shared" si="17"/>
        <v>0</v>
      </c>
      <c r="G71" s="42">
        <f t="shared" si="17"/>
        <v>0</v>
      </c>
      <c r="H71" s="42">
        <f>SUM(H38:H42)</f>
        <v>0</v>
      </c>
      <c r="I71" s="42">
        <f t="shared" si="17"/>
        <v>0</v>
      </c>
      <c r="J71" s="42">
        <f t="shared" si="17"/>
        <v>12</v>
      </c>
      <c r="K71" s="42">
        <f>SUM(K38:K42)</f>
        <v>0</v>
      </c>
      <c r="L71" s="42"/>
      <c r="M71" s="42">
        <f t="shared" si="17"/>
        <v>0</v>
      </c>
      <c r="N71" s="69">
        <f>SUM(N38:N42)</f>
        <v>25</v>
      </c>
      <c r="O71" s="42">
        <f>SUM(O38:O42)</f>
        <v>0</v>
      </c>
      <c r="P71" s="42">
        <f t="shared" si="17"/>
        <v>0</v>
      </c>
      <c r="Q71" s="42">
        <f>SUM(Q38:Q42)</f>
        <v>0</v>
      </c>
      <c r="R71" s="42">
        <f>SUM(R38:R42)</f>
        <v>0</v>
      </c>
      <c r="S71" s="42">
        <f>SUM(S38:S42)</f>
        <v>0</v>
      </c>
      <c r="T71" s="42">
        <f>SUM(T38:T42)</f>
        <v>1</v>
      </c>
      <c r="U71" s="42">
        <f>SUM(U38:U42)</f>
        <v>0</v>
      </c>
    </row>
    <row r="72" spans="1:21" ht="12.75">
      <c r="A72" s="41" t="s">
        <v>48</v>
      </c>
      <c r="B72" s="42">
        <f t="shared" si="5"/>
        <v>17</v>
      </c>
      <c r="C72" s="42">
        <f>+C43+C44</f>
        <v>0</v>
      </c>
      <c r="D72" s="42">
        <f aca="true" t="shared" si="18" ref="D72:P72">+D43+D44</f>
        <v>0</v>
      </c>
      <c r="E72" s="42">
        <f t="shared" si="18"/>
        <v>0</v>
      </c>
      <c r="F72" s="42">
        <f t="shared" si="18"/>
        <v>0</v>
      </c>
      <c r="G72" s="42">
        <f t="shared" si="18"/>
        <v>0</v>
      </c>
      <c r="H72" s="42">
        <f>+H43+H44</f>
        <v>0</v>
      </c>
      <c r="I72" s="42">
        <f t="shared" si="18"/>
        <v>0</v>
      </c>
      <c r="J72" s="42">
        <f t="shared" si="18"/>
        <v>2</v>
      </c>
      <c r="K72" s="42">
        <f>+K43+K44</f>
        <v>0</v>
      </c>
      <c r="L72" s="42"/>
      <c r="M72" s="42">
        <f t="shared" si="18"/>
        <v>0</v>
      </c>
      <c r="N72" s="69">
        <f>+N43+N44</f>
        <v>15</v>
      </c>
      <c r="O72" s="42">
        <f>+O43+O44</f>
        <v>0</v>
      </c>
      <c r="P72" s="42">
        <f t="shared" si="18"/>
        <v>0</v>
      </c>
      <c r="Q72" s="42">
        <f>+Q43+Q44</f>
        <v>0</v>
      </c>
      <c r="R72" s="42">
        <f>+R43+R44</f>
        <v>0</v>
      </c>
      <c r="S72" s="42">
        <f>+S43+S44</f>
        <v>0</v>
      </c>
      <c r="T72" s="42">
        <f>+T43+T44</f>
        <v>0</v>
      </c>
      <c r="U72" s="42">
        <f>+U43+U44</f>
        <v>0</v>
      </c>
    </row>
    <row r="73" spans="1:21" ht="12.75">
      <c r="A73" s="41" t="s">
        <v>57</v>
      </c>
      <c r="B73" s="42">
        <f t="shared" si="5"/>
        <v>74</v>
      </c>
      <c r="C73" s="42">
        <f>SUM(C45:C52)</f>
        <v>0</v>
      </c>
      <c r="D73" s="42">
        <f aca="true" t="shared" si="19" ref="D73:P73">SUM(D45:D52)</f>
        <v>0</v>
      </c>
      <c r="E73" s="42">
        <f t="shared" si="19"/>
        <v>0</v>
      </c>
      <c r="F73" s="42">
        <f t="shared" si="19"/>
        <v>0</v>
      </c>
      <c r="G73" s="42">
        <f t="shared" si="19"/>
        <v>0</v>
      </c>
      <c r="H73" s="42">
        <f>SUM(H45:H52)</f>
        <v>0</v>
      </c>
      <c r="I73" s="42">
        <f t="shared" si="19"/>
        <v>0</v>
      </c>
      <c r="J73" s="42">
        <f t="shared" si="19"/>
        <v>19</v>
      </c>
      <c r="K73" s="42">
        <f>SUM(K45:K52)</f>
        <v>0</v>
      </c>
      <c r="L73" s="42"/>
      <c r="M73" s="42">
        <f t="shared" si="19"/>
        <v>0</v>
      </c>
      <c r="N73" s="69">
        <f>SUM(N45:N52)</f>
        <v>55</v>
      </c>
      <c r="O73" s="42">
        <f>SUM(O45:O52)</f>
        <v>0</v>
      </c>
      <c r="P73" s="42">
        <f t="shared" si="19"/>
        <v>0</v>
      </c>
      <c r="Q73" s="42">
        <f>SUM(Q45:Q52)</f>
        <v>0</v>
      </c>
      <c r="R73" s="42">
        <f>SUM(R45:R52)</f>
        <v>0</v>
      </c>
      <c r="S73" s="42">
        <f>SUM(S45:S52)</f>
        <v>0</v>
      </c>
      <c r="T73" s="42">
        <f>SUM(T45:T52)</f>
        <v>0</v>
      </c>
      <c r="U73" s="42">
        <f>SUM(U45:U52)</f>
        <v>0</v>
      </c>
    </row>
    <row r="74" spans="1:21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P74">+D53</f>
        <v>0</v>
      </c>
      <c r="E74" s="42">
        <f t="shared" si="20"/>
        <v>0</v>
      </c>
      <c r="F74" s="42">
        <f t="shared" si="20"/>
        <v>0</v>
      </c>
      <c r="G74" s="42">
        <f t="shared" si="20"/>
        <v>0</v>
      </c>
      <c r="H74" s="42">
        <f>+H53</f>
        <v>0</v>
      </c>
      <c r="I74" s="42">
        <f t="shared" si="20"/>
        <v>0</v>
      </c>
      <c r="J74" s="42">
        <f t="shared" si="20"/>
        <v>2</v>
      </c>
      <c r="K74" s="42">
        <f>+K53</f>
        <v>0</v>
      </c>
      <c r="L74" s="42"/>
      <c r="M74" s="42">
        <f t="shared" si="20"/>
        <v>0</v>
      </c>
      <c r="N74" s="69">
        <f t="shared" si="20"/>
        <v>4</v>
      </c>
      <c r="O74" s="42">
        <f t="shared" si="20"/>
        <v>0</v>
      </c>
      <c r="P74" s="42">
        <f t="shared" si="20"/>
        <v>0</v>
      </c>
      <c r="Q74" s="42">
        <f>+Q53</f>
        <v>0</v>
      </c>
      <c r="R74" s="42">
        <f>+R53</f>
        <v>0</v>
      </c>
      <c r="S74" s="42">
        <f>+S53</f>
        <v>0</v>
      </c>
      <c r="T74" s="42">
        <f>+T53</f>
        <v>0</v>
      </c>
      <c r="U74" s="42">
        <f>+U53</f>
        <v>0</v>
      </c>
    </row>
    <row r="75" spans="1:21" ht="12.75">
      <c r="A75" s="41" t="s">
        <v>115</v>
      </c>
      <c r="B75" s="42">
        <f>+B54+B55</f>
        <v>46</v>
      </c>
      <c r="C75" s="42">
        <f aca="true" t="shared" si="21" ref="C75:S75">+C54+C55</f>
        <v>0</v>
      </c>
      <c r="D75" s="42">
        <f t="shared" si="21"/>
        <v>0</v>
      </c>
      <c r="E75" s="42">
        <f t="shared" si="21"/>
        <v>0</v>
      </c>
      <c r="F75" s="42">
        <f t="shared" si="21"/>
        <v>0</v>
      </c>
      <c r="G75" s="42">
        <f t="shared" si="21"/>
        <v>0</v>
      </c>
      <c r="H75" s="42">
        <f t="shared" si="21"/>
        <v>0</v>
      </c>
      <c r="I75" s="42">
        <f t="shared" si="21"/>
        <v>3</v>
      </c>
      <c r="J75" s="42">
        <f t="shared" si="21"/>
        <v>10</v>
      </c>
      <c r="K75" s="42">
        <f>+K54+K55</f>
        <v>0</v>
      </c>
      <c r="L75" s="42">
        <f t="shared" si="21"/>
        <v>13</v>
      </c>
      <c r="M75" s="42">
        <f t="shared" si="21"/>
        <v>2</v>
      </c>
      <c r="N75" s="42">
        <f t="shared" si="21"/>
        <v>11</v>
      </c>
      <c r="O75" s="42">
        <f t="shared" si="21"/>
        <v>0</v>
      </c>
      <c r="P75" s="42">
        <f t="shared" si="21"/>
        <v>0</v>
      </c>
      <c r="Q75" s="42">
        <f t="shared" si="21"/>
        <v>0</v>
      </c>
      <c r="R75" s="42">
        <f t="shared" si="21"/>
        <v>0</v>
      </c>
      <c r="S75" s="42">
        <f t="shared" si="21"/>
        <v>7</v>
      </c>
      <c r="T75" s="42"/>
      <c r="U75" s="42"/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" sqref="G1"/>
    </sheetView>
  </sheetViews>
  <sheetFormatPr defaultColWidth="11.421875" defaultRowHeight="12.75"/>
  <cols>
    <col min="1" max="1" width="14.7109375" style="0" customWidth="1"/>
    <col min="2" max="10" width="6.7109375" style="0" customWidth="1"/>
    <col min="11" max="11" width="6.7109375" style="19" customWidth="1"/>
    <col min="12" max="12" width="6.7109375" style="114" customWidth="1"/>
    <col min="13" max="19" width="6.7109375" style="0" customWidth="1"/>
    <col min="20" max="22" width="6.7109375" style="3" customWidth="1"/>
    <col min="23" max="66" width="6.7109375" style="0" customWidth="1"/>
  </cols>
  <sheetData>
    <row r="1" spans="1:26" ht="23.25">
      <c r="A1" s="138">
        <v>1898</v>
      </c>
      <c r="B1" s="2"/>
      <c r="C1" s="20" t="s">
        <v>85</v>
      </c>
      <c r="D1" s="20" t="s">
        <v>313</v>
      </c>
      <c r="E1" s="20" t="s">
        <v>321</v>
      </c>
      <c r="F1" s="20" t="s">
        <v>94</v>
      </c>
      <c r="G1" s="20" t="s">
        <v>107</v>
      </c>
      <c r="H1" s="20" t="s">
        <v>102</v>
      </c>
      <c r="I1" s="2" t="s">
        <v>121</v>
      </c>
      <c r="J1" s="2" t="s">
        <v>128</v>
      </c>
      <c r="K1" s="22" t="s">
        <v>88</v>
      </c>
      <c r="L1" s="22" t="s">
        <v>90</v>
      </c>
      <c r="M1" s="7" t="s">
        <v>116</v>
      </c>
      <c r="N1" s="24" t="s">
        <v>104</v>
      </c>
      <c r="O1" s="24" t="s">
        <v>80</v>
      </c>
      <c r="P1" s="24" t="s">
        <v>108</v>
      </c>
      <c r="Q1" s="26" t="s">
        <v>103</v>
      </c>
      <c r="R1" s="26" t="s">
        <v>97</v>
      </c>
      <c r="S1" s="26" t="s">
        <v>98</v>
      </c>
      <c r="T1" s="3" t="s">
        <v>69</v>
      </c>
      <c r="U1" s="3" t="s">
        <v>69</v>
      </c>
      <c r="X1" s="3"/>
      <c r="Y1" s="3"/>
      <c r="Z1" s="3"/>
    </row>
    <row r="2" spans="1:26" ht="12.75">
      <c r="A2" s="5"/>
      <c r="B2" s="2"/>
      <c r="C2" s="48" t="s">
        <v>312</v>
      </c>
      <c r="D2" s="48" t="s">
        <v>312</v>
      </c>
      <c r="E2" s="20" t="s">
        <v>109</v>
      </c>
      <c r="F2" s="20" t="s">
        <v>109</v>
      </c>
      <c r="G2" s="20" t="s">
        <v>109</v>
      </c>
      <c r="H2" s="20" t="s">
        <v>109</v>
      </c>
      <c r="I2" s="22" t="s">
        <v>270</v>
      </c>
      <c r="J2" s="22" t="s">
        <v>270</v>
      </c>
      <c r="K2" s="22" t="s">
        <v>270</v>
      </c>
      <c r="L2" s="22" t="s">
        <v>270</v>
      </c>
      <c r="M2" s="2"/>
      <c r="N2" s="24"/>
      <c r="O2" s="24" t="s">
        <v>105</v>
      </c>
      <c r="P2" s="24" t="s">
        <v>106</v>
      </c>
      <c r="Q2" s="26"/>
      <c r="R2" s="26"/>
      <c r="S2" s="26"/>
      <c r="U2" s="3" t="s">
        <v>123</v>
      </c>
      <c r="X2" s="3"/>
      <c r="Y2" s="3"/>
      <c r="Z2" s="3"/>
    </row>
    <row r="3" spans="1:26" ht="12.75">
      <c r="A3" s="4" t="s">
        <v>250</v>
      </c>
      <c r="B3" s="2">
        <f aca="true" t="shared" si="0" ref="B3:R3">SUM(B5:B53)</f>
        <v>401</v>
      </c>
      <c r="C3" s="20">
        <f t="shared" si="0"/>
        <v>0</v>
      </c>
      <c r="D3" s="20">
        <f>SUM(D5:D53)</f>
        <v>0</v>
      </c>
      <c r="E3" s="20">
        <f t="shared" si="0"/>
        <v>9</v>
      </c>
      <c r="F3" s="20">
        <f t="shared" si="0"/>
        <v>2</v>
      </c>
      <c r="G3" s="20">
        <f t="shared" si="0"/>
        <v>1</v>
      </c>
      <c r="H3" s="20">
        <f t="shared" si="0"/>
        <v>6</v>
      </c>
      <c r="I3" s="2">
        <f t="shared" si="0"/>
        <v>0</v>
      </c>
      <c r="J3" s="2">
        <f t="shared" si="0"/>
        <v>0</v>
      </c>
      <c r="K3" s="22">
        <f t="shared" si="0"/>
        <v>268</v>
      </c>
      <c r="L3" s="22">
        <f t="shared" si="0"/>
        <v>4</v>
      </c>
      <c r="M3" s="2">
        <f t="shared" si="0"/>
        <v>0</v>
      </c>
      <c r="N3" s="24">
        <f t="shared" si="0"/>
        <v>6</v>
      </c>
      <c r="O3" s="24">
        <f t="shared" si="0"/>
        <v>82</v>
      </c>
      <c r="P3" s="24">
        <f t="shared" si="0"/>
        <v>9</v>
      </c>
      <c r="Q3" s="26">
        <f>SUM(Q5:Q53)</f>
        <v>1</v>
      </c>
      <c r="R3" s="26">
        <f t="shared" si="0"/>
        <v>6</v>
      </c>
      <c r="S3" s="26"/>
      <c r="T3" s="2">
        <f aca="true" t="shared" si="1" ref="T3:Z3">SUM(T5:T53)</f>
        <v>7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</row>
    <row r="4" spans="1:26" s="99" customFormat="1" ht="12.75">
      <c r="A4" s="93" t="s">
        <v>252</v>
      </c>
      <c r="B4" s="94">
        <f aca="true" t="shared" si="2" ref="B4:K4">SUM(B54:B55)</f>
        <v>46</v>
      </c>
      <c r="C4" s="95">
        <f t="shared" si="2"/>
        <v>0</v>
      </c>
      <c r="D4" s="95">
        <f>SUM(D54:D55)</f>
        <v>0</v>
      </c>
      <c r="E4" s="95">
        <f t="shared" si="2"/>
        <v>0</v>
      </c>
      <c r="F4" s="95">
        <f t="shared" si="2"/>
        <v>0</v>
      </c>
      <c r="G4" s="95">
        <f t="shared" si="2"/>
        <v>0</v>
      </c>
      <c r="H4" s="95">
        <f t="shared" si="2"/>
        <v>0</v>
      </c>
      <c r="I4" s="94">
        <f t="shared" si="2"/>
        <v>21</v>
      </c>
      <c r="J4" s="94">
        <f t="shared" si="2"/>
        <v>13</v>
      </c>
      <c r="K4" s="97">
        <f t="shared" si="2"/>
        <v>3</v>
      </c>
      <c r="L4" s="97"/>
      <c r="M4" s="94">
        <f aca="true" t="shared" si="3" ref="M4:Z4">SUM(M54:M55)</f>
        <v>3</v>
      </c>
      <c r="N4" s="102">
        <f t="shared" si="3"/>
        <v>0</v>
      </c>
      <c r="O4" s="102">
        <f t="shared" si="3"/>
        <v>4</v>
      </c>
      <c r="P4" s="102">
        <f t="shared" si="3"/>
        <v>0</v>
      </c>
      <c r="Q4" s="101">
        <f>SUM(Q54:Q55)</f>
        <v>0</v>
      </c>
      <c r="R4" s="101">
        <f t="shared" si="3"/>
        <v>0</v>
      </c>
      <c r="S4" s="101">
        <f t="shared" si="3"/>
        <v>0</v>
      </c>
      <c r="T4" s="94">
        <f t="shared" si="3"/>
        <v>0</v>
      </c>
      <c r="U4" s="94">
        <f t="shared" si="3"/>
        <v>2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  <c r="Z4" s="94">
        <f t="shared" si="3"/>
        <v>0</v>
      </c>
    </row>
    <row r="5" spans="1:20" ht="12.75">
      <c r="A5" t="s">
        <v>0</v>
      </c>
      <c r="B5" s="3">
        <f>SUM(C5:AF5)</f>
        <v>14</v>
      </c>
      <c r="C5" s="3"/>
      <c r="D5" s="3"/>
      <c r="E5" s="3"/>
      <c r="F5" s="3"/>
      <c r="G5" s="3"/>
      <c r="H5" s="3"/>
      <c r="I5" s="3"/>
      <c r="J5" s="3"/>
      <c r="K5" s="7">
        <v>11</v>
      </c>
      <c r="L5" s="7"/>
      <c r="M5" s="3"/>
      <c r="N5" s="3"/>
      <c r="O5" s="3">
        <v>2</v>
      </c>
      <c r="P5" s="3"/>
      <c r="Q5" s="3"/>
      <c r="R5" s="3"/>
      <c r="T5" s="3">
        <v>1</v>
      </c>
    </row>
    <row r="6" spans="1:20" ht="12.75">
      <c r="A6" t="s">
        <v>1</v>
      </c>
      <c r="B6" s="3">
        <f>SUM(C6:AF6)</f>
        <v>11</v>
      </c>
      <c r="C6" s="3"/>
      <c r="D6" s="3"/>
      <c r="E6" s="3"/>
      <c r="F6" s="3"/>
      <c r="G6" s="3"/>
      <c r="H6" s="3"/>
      <c r="I6" s="3"/>
      <c r="J6" s="3"/>
      <c r="K6" s="7">
        <v>7</v>
      </c>
      <c r="L6" s="7"/>
      <c r="M6" s="3"/>
      <c r="N6" s="3"/>
      <c r="O6" s="3">
        <v>3</v>
      </c>
      <c r="P6" s="3"/>
      <c r="Q6" s="3"/>
      <c r="R6" s="3"/>
      <c r="T6" s="3">
        <v>1</v>
      </c>
    </row>
    <row r="7" spans="1:18" ht="12.75">
      <c r="A7" t="s">
        <v>2</v>
      </c>
      <c r="B7" s="3">
        <f aca="true" t="shared" si="4" ref="B7:B55">SUM(C7:AF7)</f>
        <v>9</v>
      </c>
      <c r="C7" s="3"/>
      <c r="D7" s="3"/>
      <c r="E7" s="3"/>
      <c r="F7" s="3"/>
      <c r="G7" s="3"/>
      <c r="H7" s="3"/>
      <c r="I7" s="3"/>
      <c r="J7" s="3"/>
      <c r="K7" s="7">
        <v>5</v>
      </c>
      <c r="L7" s="7"/>
      <c r="M7" s="3"/>
      <c r="N7" s="3"/>
      <c r="O7" s="3">
        <v>3</v>
      </c>
      <c r="P7" s="3">
        <v>1</v>
      </c>
      <c r="Q7" s="3"/>
      <c r="R7" s="3"/>
    </row>
    <row r="8" spans="1:18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/>
      <c r="I8" s="3"/>
      <c r="J8" s="3"/>
      <c r="K8" s="7">
        <v>6</v>
      </c>
      <c r="L8" s="7"/>
      <c r="M8" s="3"/>
      <c r="N8" s="3">
        <v>1</v>
      </c>
      <c r="O8" s="3">
        <v>3</v>
      </c>
      <c r="P8" s="3">
        <v>1</v>
      </c>
      <c r="Q8" s="3"/>
      <c r="R8" s="3"/>
    </row>
    <row r="9" spans="1:18" ht="12.75">
      <c r="A9" t="s">
        <v>5</v>
      </c>
      <c r="B9" s="3">
        <f t="shared" si="4"/>
        <v>14</v>
      </c>
      <c r="C9" s="3"/>
      <c r="D9" s="3"/>
      <c r="E9" s="3"/>
      <c r="F9" s="3"/>
      <c r="G9" s="3"/>
      <c r="H9" s="3"/>
      <c r="I9" s="3"/>
      <c r="J9" s="3"/>
      <c r="K9" s="7">
        <v>6</v>
      </c>
      <c r="L9" s="7"/>
      <c r="M9" s="3"/>
      <c r="N9" s="3"/>
      <c r="O9" s="3">
        <v>8</v>
      </c>
      <c r="P9" s="3"/>
      <c r="Q9" s="3"/>
      <c r="R9" s="3"/>
    </row>
    <row r="10" spans="1:20" ht="12.75">
      <c r="A10" t="s">
        <v>7</v>
      </c>
      <c r="B10" s="3">
        <f t="shared" si="4"/>
        <v>10</v>
      </c>
      <c r="C10" s="3"/>
      <c r="D10" s="3"/>
      <c r="E10" s="3"/>
      <c r="F10" s="3">
        <v>1</v>
      </c>
      <c r="G10" s="3"/>
      <c r="H10" s="3"/>
      <c r="I10" s="3"/>
      <c r="J10" s="3"/>
      <c r="K10" s="7">
        <v>5</v>
      </c>
      <c r="L10" s="7"/>
      <c r="M10" s="3"/>
      <c r="N10" s="3"/>
      <c r="O10" s="3">
        <v>3</v>
      </c>
      <c r="P10" s="3"/>
      <c r="Q10" s="3"/>
      <c r="R10" s="3"/>
      <c r="T10" s="3">
        <v>1</v>
      </c>
    </row>
    <row r="11" spans="1:18" ht="12.75">
      <c r="A11" t="s">
        <v>8</v>
      </c>
      <c r="B11" s="3">
        <f t="shared" si="4"/>
        <v>7</v>
      </c>
      <c r="C11" s="3"/>
      <c r="D11" s="3"/>
      <c r="E11" s="3"/>
      <c r="F11" s="3"/>
      <c r="G11" s="3"/>
      <c r="H11" s="3"/>
      <c r="I11" s="3"/>
      <c r="J11" s="3"/>
      <c r="K11" s="7">
        <v>5</v>
      </c>
      <c r="L11" s="7"/>
      <c r="M11" s="3"/>
      <c r="N11" s="3"/>
      <c r="O11" s="3">
        <v>2</v>
      </c>
      <c r="P11" s="3"/>
      <c r="Q11" s="3"/>
      <c r="R11" s="3"/>
    </row>
    <row r="12" spans="1:23" ht="12.75">
      <c r="A12" t="s">
        <v>9</v>
      </c>
      <c r="B12" s="3">
        <f t="shared" si="4"/>
        <v>8</v>
      </c>
      <c r="C12" s="3"/>
      <c r="D12" s="3"/>
      <c r="E12" s="3"/>
      <c r="F12" s="3"/>
      <c r="G12" s="3"/>
      <c r="H12" s="3"/>
      <c r="I12" s="3"/>
      <c r="J12" s="3"/>
      <c r="K12" s="7">
        <v>6</v>
      </c>
      <c r="L12" s="7"/>
      <c r="M12" s="3"/>
      <c r="N12" s="3"/>
      <c r="O12" s="3">
        <v>2</v>
      </c>
      <c r="P12" s="3"/>
      <c r="Q12" s="3"/>
      <c r="R12" s="3"/>
      <c r="W12" s="3"/>
    </row>
    <row r="13" spans="1:18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/>
      <c r="I13" s="3"/>
      <c r="J13" s="3"/>
      <c r="K13" s="7">
        <v>2</v>
      </c>
      <c r="L13" s="7"/>
      <c r="M13" s="3"/>
      <c r="N13" s="3"/>
      <c r="O13" s="3">
        <v>2</v>
      </c>
      <c r="P13" s="3"/>
      <c r="Q13" s="3"/>
      <c r="R13" s="3"/>
    </row>
    <row r="14" spans="1:18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/>
      <c r="I14" s="3"/>
      <c r="J14" s="3"/>
      <c r="K14" s="7">
        <v>2</v>
      </c>
      <c r="L14" s="7"/>
      <c r="M14" s="3"/>
      <c r="N14" s="3"/>
      <c r="O14" s="3">
        <v>2</v>
      </c>
      <c r="P14" s="3"/>
      <c r="Q14" s="3"/>
      <c r="R14" s="3"/>
    </row>
    <row r="15" spans="1:18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/>
      <c r="I15" s="3"/>
      <c r="J15" s="3"/>
      <c r="K15" s="7">
        <v>3</v>
      </c>
      <c r="L15" s="7"/>
      <c r="M15" s="3"/>
      <c r="N15" s="3"/>
      <c r="O15" s="3">
        <v>1</v>
      </c>
      <c r="P15" s="3"/>
      <c r="Q15" s="3"/>
      <c r="R15" s="3"/>
    </row>
    <row r="16" spans="1:18" ht="12.75">
      <c r="A16" t="s">
        <v>13</v>
      </c>
      <c r="B16" s="3">
        <f t="shared" si="4"/>
        <v>7</v>
      </c>
      <c r="C16" s="3"/>
      <c r="D16" s="3"/>
      <c r="E16" s="3">
        <v>1</v>
      </c>
      <c r="F16" s="3"/>
      <c r="G16" s="3"/>
      <c r="H16" s="3"/>
      <c r="I16" s="3"/>
      <c r="J16" s="3"/>
      <c r="K16" s="7">
        <v>5</v>
      </c>
      <c r="L16" s="7"/>
      <c r="M16" s="3"/>
      <c r="N16" s="3"/>
      <c r="O16" s="3"/>
      <c r="P16" s="3">
        <v>1</v>
      </c>
      <c r="Q16" s="3"/>
      <c r="R16" s="3"/>
    </row>
    <row r="17" spans="1:18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/>
      <c r="K17" s="7">
        <v>4</v>
      </c>
      <c r="L17" s="7"/>
      <c r="M17" s="3"/>
      <c r="N17" s="3"/>
      <c r="O17" s="3"/>
      <c r="P17" s="3"/>
      <c r="Q17" s="3"/>
      <c r="R17" s="3">
        <v>1</v>
      </c>
    </row>
    <row r="18" spans="1:18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/>
      <c r="I18" s="3"/>
      <c r="J18" s="3"/>
      <c r="K18" s="7">
        <v>6</v>
      </c>
      <c r="L18" s="7"/>
      <c r="M18" s="3"/>
      <c r="N18" s="3"/>
      <c r="O18" s="3">
        <v>2</v>
      </c>
      <c r="P18" s="3"/>
      <c r="Q18" s="3"/>
      <c r="R18" s="3"/>
    </row>
    <row r="19" spans="1:18" ht="12.75">
      <c r="A19" t="s">
        <v>16</v>
      </c>
      <c r="B19" s="3">
        <f t="shared" si="4"/>
        <v>5</v>
      </c>
      <c r="C19" s="3"/>
      <c r="D19" s="3"/>
      <c r="E19" s="3"/>
      <c r="F19" s="3"/>
      <c r="G19" s="3"/>
      <c r="H19" s="3"/>
      <c r="I19" s="3"/>
      <c r="J19" s="3"/>
      <c r="K19" s="7">
        <v>4</v>
      </c>
      <c r="L19" s="7"/>
      <c r="M19" s="3"/>
      <c r="N19" s="3"/>
      <c r="O19" s="3">
        <v>1</v>
      </c>
      <c r="P19" s="3"/>
      <c r="Q19" s="3"/>
      <c r="R19" s="3"/>
    </row>
    <row r="20" spans="1:18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/>
      <c r="J20" s="3"/>
      <c r="K20" s="7">
        <v>4</v>
      </c>
      <c r="L20" s="7"/>
      <c r="M20" s="3"/>
      <c r="N20" s="3"/>
      <c r="O20" s="3"/>
      <c r="P20" s="3"/>
      <c r="Q20" s="3"/>
      <c r="R20" s="3"/>
    </row>
    <row r="21" spans="1:18" ht="12.75">
      <c r="A21" t="s">
        <v>19</v>
      </c>
      <c r="B21" s="3">
        <f t="shared" si="4"/>
        <v>6</v>
      </c>
      <c r="C21" s="3"/>
      <c r="D21" s="3"/>
      <c r="E21" s="3"/>
      <c r="F21" s="3"/>
      <c r="G21" s="3"/>
      <c r="H21" s="3"/>
      <c r="I21" s="3"/>
      <c r="J21" s="3"/>
      <c r="K21" s="7"/>
      <c r="L21" s="7">
        <v>2</v>
      </c>
      <c r="M21" s="3"/>
      <c r="N21" s="3"/>
      <c r="O21" s="3">
        <v>2</v>
      </c>
      <c r="P21" s="3">
        <v>2</v>
      </c>
      <c r="Q21" s="3"/>
      <c r="R21" s="3"/>
    </row>
    <row r="22" spans="1:19" ht="12.75">
      <c r="A22" t="s">
        <v>20</v>
      </c>
      <c r="B22" s="3">
        <f t="shared" si="4"/>
        <v>5</v>
      </c>
      <c r="C22" s="3"/>
      <c r="D22" s="3"/>
      <c r="E22" s="3"/>
      <c r="F22" s="3"/>
      <c r="G22" s="3"/>
      <c r="H22" s="3"/>
      <c r="I22" s="3"/>
      <c r="J22" s="3"/>
      <c r="K22" s="7">
        <v>3</v>
      </c>
      <c r="L22" s="7">
        <v>1</v>
      </c>
      <c r="M22" s="3"/>
      <c r="N22" s="3"/>
      <c r="O22" s="3"/>
      <c r="P22" s="3"/>
      <c r="Q22" s="3">
        <v>1</v>
      </c>
      <c r="R22" s="3"/>
      <c r="S22" s="3"/>
    </row>
    <row r="23" spans="1:18" ht="12.75">
      <c r="A23" t="s">
        <v>21</v>
      </c>
      <c r="B23" s="3">
        <f t="shared" si="4"/>
        <v>3</v>
      </c>
      <c r="C23" s="3"/>
      <c r="D23" s="3"/>
      <c r="E23" s="3"/>
      <c r="F23" s="3"/>
      <c r="G23" s="3"/>
      <c r="H23" s="3"/>
      <c r="I23" s="3"/>
      <c r="J23" s="3"/>
      <c r="K23" s="7">
        <v>2</v>
      </c>
      <c r="L23" s="7">
        <v>1</v>
      </c>
      <c r="M23" s="3"/>
      <c r="N23" s="3"/>
      <c r="O23" s="3"/>
      <c r="P23" s="3"/>
      <c r="Q23" s="3"/>
      <c r="R23" s="3"/>
    </row>
    <row r="24" spans="1:20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/>
      <c r="I24" s="3"/>
      <c r="J24" s="3"/>
      <c r="K24" s="7">
        <v>2</v>
      </c>
      <c r="L24" s="7"/>
      <c r="M24" s="3"/>
      <c r="N24" s="3"/>
      <c r="O24" s="3">
        <v>2</v>
      </c>
      <c r="P24" s="3"/>
      <c r="Q24" s="3"/>
      <c r="R24" s="3">
        <v>2</v>
      </c>
      <c r="S24" s="3"/>
      <c r="T24" s="3">
        <v>1</v>
      </c>
    </row>
    <row r="25" spans="1:18" ht="12.75">
      <c r="A25" t="s">
        <v>24</v>
      </c>
      <c r="B25" s="3">
        <f t="shared" si="4"/>
        <v>7</v>
      </c>
      <c r="C25" s="3"/>
      <c r="D25" s="3"/>
      <c r="E25" s="3"/>
      <c r="G25" s="3"/>
      <c r="H25" s="3">
        <v>3</v>
      </c>
      <c r="I25" s="3"/>
      <c r="J25" s="3"/>
      <c r="K25" s="7">
        <v>4</v>
      </c>
      <c r="L25" s="7"/>
      <c r="M25" s="3"/>
      <c r="N25" s="3"/>
      <c r="O25" s="3"/>
      <c r="P25" s="3"/>
      <c r="Q25" s="3"/>
      <c r="R25" s="3"/>
    </row>
    <row r="26" spans="1:18" ht="12.75">
      <c r="A26" t="s">
        <v>25</v>
      </c>
      <c r="B26" s="3">
        <f t="shared" si="4"/>
        <v>10</v>
      </c>
      <c r="C26" s="3"/>
      <c r="D26" s="3"/>
      <c r="E26" s="3">
        <v>1</v>
      </c>
      <c r="G26" s="3"/>
      <c r="H26" s="3">
        <v>1</v>
      </c>
      <c r="I26" s="3"/>
      <c r="J26" s="3"/>
      <c r="K26" s="7">
        <v>6</v>
      </c>
      <c r="L26" s="7"/>
      <c r="M26" s="3"/>
      <c r="N26" s="3"/>
      <c r="O26" s="3">
        <v>1</v>
      </c>
      <c r="P26" s="3">
        <v>1</v>
      </c>
      <c r="Q26" s="3"/>
      <c r="R26" s="3"/>
    </row>
    <row r="27" spans="1:18" ht="12.75">
      <c r="A27" t="s">
        <v>26</v>
      </c>
      <c r="B27" s="3">
        <f t="shared" si="4"/>
        <v>6</v>
      </c>
      <c r="C27" s="3"/>
      <c r="D27" s="3"/>
      <c r="E27" s="3"/>
      <c r="G27" s="3"/>
      <c r="H27" s="3"/>
      <c r="I27" s="3"/>
      <c r="J27" s="3"/>
      <c r="K27" s="7">
        <v>5</v>
      </c>
      <c r="L27" s="7"/>
      <c r="M27" s="3"/>
      <c r="N27" s="3"/>
      <c r="O27" s="3">
        <v>1</v>
      </c>
      <c r="P27" s="3"/>
      <c r="Q27" s="3"/>
      <c r="R27" s="3"/>
    </row>
    <row r="28" spans="1:18" ht="12.75">
      <c r="A28" t="s">
        <v>28</v>
      </c>
      <c r="B28" s="3">
        <f t="shared" si="4"/>
        <v>8</v>
      </c>
      <c r="C28" s="3"/>
      <c r="D28" s="3"/>
      <c r="E28" s="3"/>
      <c r="G28" s="3"/>
      <c r="H28" s="3"/>
      <c r="I28" s="3"/>
      <c r="J28" s="3"/>
      <c r="K28" s="7">
        <v>7</v>
      </c>
      <c r="L28" s="7"/>
      <c r="M28" s="3"/>
      <c r="N28" s="3"/>
      <c r="O28" s="3">
        <v>1</v>
      </c>
      <c r="P28" s="3"/>
      <c r="Q28" s="3"/>
      <c r="R28" s="3"/>
    </row>
    <row r="29" spans="1:18" ht="12.75">
      <c r="A29" t="s">
        <v>29</v>
      </c>
      <c r="B29" s="3">
        <f t="shared" si="4"/>
        <v>8</v>
      </c>
      <c r="C29" s="3"/>
      <c r="D29" s="3"/>
      <c r="E29" s="3"/>
      <c r="G29" s="3"/>
      <c r="H29" s="3"/>
      <c r="I29" s="3"/>
      <c r="J29" s="3"/>
      <c r="K29" s="7">
        <v>4</v>
      </c>
      <c r="L29" s="7"/>
      <c r="M29" s="3"/>
      <c r="N29" s="3"/>
      <c r="O29" s="3">
        <v>3</v>
      </c>
      <c r="P29" s="3"/>
      <c r="Q29" s="3"/>
      <c r="R29" s="3">
        <v>1</v>
      </c>
    </row>
    <row r="30" spans="1:18" ht="12.75">
      <c r="A30" t="s">
        <v>30</v>
      </c>
      <c r="B30" s="3">
        <f t="shared" si="4"/>
        <v>19</v>
      </c>
      <c r="C30" s="3"/>
      <c r="D30" s="3"/>
      <c r="E30" s="3">
        <v>1</v>
      </c>
      <c r="F30" s="3">
        <v>1</v>
      </c>
      <c r="G30" s="3"/>
      <c r="H30" s="3">
        <v>1</v>
      </c>
      <c r="I30" s="3"/>
      <c r="J30" s="3"/>
      <c r="K30" s="7">
        <v>13</v>
      </c>
      <c r="L30" s="7"/>
      <c r="M30" s="3"/>
      <c r="N30" s="3"/>
      <c r="O30" s="3">
        <v>3</v>
      </c>
      <c r="P30" s="3"/>
      <c r="Q30" s="3"/>
      <c r="R30" s="3"/>
    </row>
    <row r="31" spans="1:19" ht="12.75">
      <c r="A31" t="s">
        <v>31</v>
      </c>
      <c r="B31" s="3">
        <f t="shared" si="4"/>
        <v>8</v>
      </c>
      <c r="C31" s="3"/>
      <c r="D31" s="3"/>
      <c r="E31" s="3"/>
      <c r="G31" s="3"/>
      <c r="H31" s="3"/>
      <c r="I31" s="3"/>
      <c r="J31" s="3"/>
      <c r="K31" s="7">
        <v>7</v>
      </c>
      <c r="L31" s="7"/>
      <c r="M31" s="3"/>
      <c r="N31" s="3"/>
      <c r="O31" s="3"/>
      <c r="P31" s="3"/>
      <c r="Q31" s="3"/>
      <c r="R31" s="3">
        <v>1</v>
      </c>
      <c r="S31" s="3"/>
    </row>
    <row r="32" spans="1:19" ht="12.75">
      <c r="A32" t="s">
        <v>32</v>
      </c>
      <c r="B32" s="3">
        <f t="shared" si="4"/>
        <v>7</v>
      </c>
      <c r="C32" s="3"/>
      <c r="D32" s="3"/>
      <c r="E32" s="3">
        <v>1</v>
      </c>
      <c r="G32" s="3"/>
      <c r="H32" s="3"/>
      <c r="I32" s="3"/>
      <c r="J32" s="3"/>
      <c r="K32" s="7">
        <v>3</v>
      </c>
      <c r="L32" s="7"/>
      <c r="M32" s="3"/>
      <c r="N32" s="3"/>
      <c r="O32" s="3">
        <v>1</v>
      </c>
      <c r="P32" s="3">
        <v>1</v>
      </c>
      <c r="Q32" s="3"/>
      <c r="R32" s="3">
        <v>1</v>
      </c>
      <c r="S32" s="3"/>
    </row>
    <row r="33" spans="1:19" ht="12.75">
      <c r="A33" t="s">
        <v>36</v>
      </c>
      <c r="B33" s="3">
        <f t="shared" si="4"/>
        <v>7</v>
      </c>
      <c r="C33" s="3"/>
      <c r="D33" s="3"/>
      <c r="E33" s="3">
        <v>1</v>
      </c>
      <c r="G33" s="3"/>
      <c r="H33" s="3"/>
      <c r="I33" s="3"/>
      <c r="J33" s="3"/>
      <c r="K33" s="7">
        <v>4</v>
      </c>
      <c r="L33" s="7"/>
      <c r="M33" s="3"/>
      <c r="N33" s="3"/>
      <c r="O33" s="3">
        <v>1</v>
      </c>
      <c r="P33" s="3">
        <v>1</v>
      </c>
      <c r="Q33" s="3"/>
      <c r="R33" s="3"/>
      <c r="S33" s="3"/>
    </row>
    <row r="34" spans="1:20" ht="12.75">
      <c r="A34" t="s">
        <v>35</v>
      </c>
      <c r="B34" s="3">
        <f t="shared" si="4"/>
        <v>15</v>
      </c>
      <c r="C34" s="3"/>
      <c r="D34" s="3"/>
      <c r="E34" s="3"/>
      <c r="F34" s="3"/>
      <c r="G34" s="3">
        <v>1</v>
      </c>
      <c r="H34" s="3"/>
      <c r="I34" s="3"/>
      <c r="J34" s="3"/>
      <c r="K34" s="7">
        <v>10</v>
      </c>
      <c r="L34" s="7"/>
      <c r="M34" s="3"/>
      <c r="N34" s="3">
        <v>1</v>
      </c>
      <c r="O34" s="3">
        <v>1</v>
      </c>
      <c r="P34" s="3">
        <v>1</v>
      </c>
      <c r="Q34" s="3"/>
      <c r="R34" s="3"/>
      <c r="S34" s="3"/>
      <c r="T34" s="3">
        <v>1</v>
      </c>
    </row>
    <row r="35" spans="1:18" ht="12.75">
      <c r="A35" t="s">
        <v>37</v>
      </c>
      <c r="B35" s="3">
        <f t="shared" si="4"/>
        <v>10</v>
      </c>
      <c r="C35" s="3"/>
      <c r="D35" s="3"/>
      <c r="E35" s="3"/>
      <c r="G35" s="3"/>
      <c r="H35" s="3"/>
      <c r="I35" s="3"/>
      <c r="J35" s="3"/>
      <c r="K35" s="7">
        <v>8</v>
      </c>
      <c r="L35" s="7"/>
      <c r="M35" s="3"/>
      <c r="N35" s="3"/>
      <c r="O35" s="3">
        <v>2</v>
      </c>
      <c r="R35" s="3"/>
    </row>
    <row r="36" spans="1:18" ht="12.75">
      <c r="A36" t="s">
        <v>38</v>
      </c>
      <c r="B36" s="3">
        <f t="shared" si="4"/>
        <v>10</v>
      </c>
      <c r="C36" s="3"/>
      <c r="D36" s="3"/>
      <c r="E36" s="3">
        <v>1</v>
      </c>
      <c r="G36" s="3"/>
      <c r="H36" s="3"/>
      <c r="I36" s="3"/>
      <c r="J36" s="3"/>
      <c r="K36" s="7">
        <v>6</v>
      </c>
      <c r="L36" s="7"/>
      <c r="M36" s="3"/>
      <c r="N36" s="3"/>
      <c r="O36" s="3">
        <v>3</v>
      </c>
      <c r="R36" s="3"/>
    </row>
    <row r="37" spans="1:18" ht="12.75">
      <c r="A37" t="s">
        <v>39</v>
      </c>
      <c r="B37" s="3">
        <f t="shared" si="4"/>
        <v>5</v>
      </c>
      <c r="C37" s="3"/>
      <c r="D37" s="3"/>
      <c r="E37" s="3"/>
      <c r="G37" s="3"/>
      <c r="H37" s="3"/>
      <c r="I37" s="3"/>
      <c r="J37" s="3"/>
      <c r="K37" s="7">
        <v>4</v>
      </c>
      <c r="L37" s="7"/>
      <c r="M37" s="3"/>
      <c r="N37" s="3"/>
      <c r="O37" s="3">
        <v>1</v>
      </c>
      <c r="R37" s="3"/>
    </row>
    <row r="38" spans="1:18" ht="12.75">
      <c r="A38" t="s">
        <v>40</v>
      </c>
      <c r="B38" s="3">
        <f t="shared" si="4"/>
        <v>6</v>
      </c>
      <c r="C38" s="3"/>
      <c r="D38" s="3"/>
      <c r="E38" s="3"/>
      <c r="G38" s="3"/>
      <c r="H38" s="3"/>
      <c r="I38" s="3"/>
      <c r="J38" s="3"/>
      <c r="K38" s="7">
        <v>4</v>
      </c>
      <c r="L38" s="7"/>
      <c r="M38" s="3"/>
      <c r="N38" s="3"/>
      <c r="O38" s="3">
        <v>2</v>
      </c>
      <c r="R38" s="3"/>
    </row>
    <row r="39" spans="1:18" ht="12.75">
      <c r="A39" t="s">
        <v>41</v>
      </c>
      <c r="B39" s="3">
        <f t="shared" si="4"/>
        <v>6</v>
      </c>
      <c r="C39" s="3"/>
      <c r="D39" s="3"/>
      <c r="E39" s="3"/>
      <c r="G39" s="3"/>
      <c r="H39" s="3"/>
      <c r="I39" s="3"/>
      <c r="J39" s="3"/>
      <c r="K39" s="7">
        <v>6</v>
      </c>
      <c r="L39" s="7"/>
      <c r="M39" s="3"/>
      <c r="N39" s="3"/>
      <c r="O39" s="3"/>
      <c r="R39" s="3"/>
    </row>
    <row r="40" spans="1:18" ht="12.75">
      <c r="A40" t="s">
        <v>42</v>
      </c>
      <c r="B40" s="3">
        <f t="shared" si="4"/>
        <v>5</v>
      </c>
      <c r="C40" s="3"/>
      <c r="D40" s="3"/>
      <c r="E40" s="3">
        <v>1</v>
      </c>
      <c r="G40" s="3"/>
      <c r="H40" s="3"/>
      <c r="I40" s="3"/>
      <c r="J40" s="3"/>
      <c r="K40" s="7">
        <v>3</v>
      </c>
      <c r="L40" s="7"/>
      <c r="M40" s="3"/>
      <c r="N40" s="3"/>
      <c r="O40" s="3">
        <v>1</v>
      </c>
      <c r="R40" s="3"/>
    </row>
    <row r="41" spans="1:18" ht="12.75">
      <c r="A41" t="s">
        <v>43</v>
      </c>
      <c r="B41" s="3">
        <f t="shared" si="4"/>
        <v>8</v>
      </c>
      <c r="C41" s="3"/>
      <c r="D41" s="3"/>
      <c r="E41" s="3"/>
      <c r="G41" s="3"/>
      <c r="H41" s="3"/>
      <c r="I41" s="3"/>
      <c r="J41" s="3"/>
      <c r="K41" s="7">
        <v>6</v>
      </c>
      <c r="L41" s="7"/>
      <c r="M41" s="3"/>
      <c r="N41" s="3"/>
      <c r="O41" s="3">
        <v>2</v>
      </c>
      <c r="R41" s="3"/>
    </row>
    <row r="42" spans="1:20" ht="12.75">
      <c r="A42" t="s">
        <v>44</v>
      </c>
      <c r="B42" s="3">
        <f t="shared" si="4"/>
        <v>13</v>
      </c>
      <c r="C42" s="3"/>
      <c r="D42" s="3"/>
      <c r="E42" s="3">
        <v>1</v>
      </c>
      <c r="G42" s="3"/>
      <c r="H42" s="3"/>
      <c r="I42" s="3"/>
      <c r="J42" s="3"/>
      <c r="K42" s="7">
        <v>9</v>
      </c>
      <c r="L42" s="7"/>
      <c r="M42" s="3"/>
      <c r="N42" s="3"/>
      <c r="O42" s="3">
        <v>2</v>
      </c>
      <c r="R42" s="3"/>
      <c r="T42" s="3">
        <v>1</v>
      </c>
    </row>
    <row r="43" spans="1:18" ht="12.75">
      <c r="A43" t="s">
        <v>46</v>
      </c>
      <c r="B43" s="3">
        <f t="shared" si="4"/>
        <v>7</v>
      </c>
      <c r="C43" s="3"/>
      <c r="D43" s="3"/>
      <c r="E43" s="3"/>
      <c r="G43" s="3"/>
      <c r="H43" s="3">
        <v>1</v>
      </c>
      <c r="I43" s="3"/>
      <c r="J43" s="3"/>
      <c r="K43" s="7">
        <v>4</v>
      </c>
      <c r="L43" s="7"/>
      <c r="M43" s="3"/>
      <c r="N43" s="3"/>
      <c r="O43" s="3">
        <v>2</v>
      </c>
      <c r="P43" s="3"/>
      <c r="Q43" s="3"/>
      <c r="R43" s="3"/>
    </row>
    <row r="44" spans="1:18" ht="12.75">
      <c r="A44" t="s">
        <v>47</v>
      </c>
      <c r="B44" s="3">
        <f t="shared" si="4"/>
        <v>10</v>
      </c>
      <c r="C44" s="3"/>
      <c r="D44" s="3"/>
      <c r="E44" s="3"/>
      <c r="F44" s="3"/>
      <c r="G44" s="3"/>
      <c r="H44" s="3"/>
      <c r="I44" s="3"/>
      <c r="J44" s="3"/>
      <c r="K44" s="7">
        <v>8</v>
      </c>
      <c r="L44" s="7"/>
      <c r="M44" s="3"/>
      <c r="N44" s="3"/>
      <c r="O44" s="3">
        <v>2</v>
      </c>
      <c r="P44" s="3"/>
      <c r="Q44" s="3"/>
      <c r="R44" s="3"/>
    </row>
    <row r="45" spans="1:18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/>
      <c r="K45" s="7">
        <v>3</v>
      </c>
      <c r="L45" s="7"/>
      <c r="M45" s="3"/>
      <c r="N45" s="3"/>
      <c r="O45" s="3">
        <v>1</v>
      </c>
      <c r="P45" s="3"/>
      <c r="Q45" s="3"/>
      <c r="R45" s="3"/>
    </row>
    <row r="46" spans="1:20" ht="12.75">
      <c r="A46" t="s">
        <v>50</v>
      </c>
      <c r="B46" s="3">
        <f t="shared" si="4"/>
        <v>12</v>
      </c>
      <c r="C46" s="3"/>
      <c r="D46" s="3"/>
      <c r="E46" s="3"/>
      <c r="F46" s="3"/>
      <c r="G46" s="3"/>
      <c r="H46" s="3"/>
      <c r="I46" s="3"/>
      <c r="J46" s="3"/>
      <c r="K46" s="7">
        <v>8</v>
      </c>
      <c r="L46" s="7"/>
      <c r="M46" s="3"/>
      <c r="N46" s="3"/>
      <c r="O46" s="3">
        <v>3</v>
      </c>
      <c r="P46" s="3"/>
      <c r="Q46" s="3"/>
      <c r="R46" s="3"/>
      <c r="T46" s="3">
        <v>1</v>
      </c>
    </row>
    <row r="47" spans="1:18" ht="12.75">
      <c r="A47" t="s">
        <v>51</v>
      </c>
      <c r="B47" s="3">
        <f t="shared" si="4"/>
        <v>9</v>
      </c>
      <c r="C47" s="3"/>
      <c r="D47" s="3"/>
      <c r="E47" s="3"/>
      <c r="F47" s="3"/>
      <c r="G47" s="3"/>
      <c r="H47" s="3"/>
      <c r="I47" s="3"/>
      <c r="J47" s="3"/>
      <c r="K47" s="7">
        <v>7</v>
      </c>
      <c r="L47" s="7"/>
      <c r="M47" s="3"/>
      <c r="N47" s="3">
        <v>1</v>
      </c>
      <c r="O47" s="3">
        <v>1</v>
      </c>
      <c r="P47" s="3"/>
      <c r="Q47" s="3"/>
      <c r="R47" s="3"/>
    </row>
    <row r="48" spans="1:18" ht="12.75">
      <c r="A48" t="s">
        <v>52</v>
      </c>
      <c r="B48" s="3">
        <f t="shared" si="4"/>
        <v>10</v>
      </c>
      <c r="C48" s="3"/>
      <c r="D48" s="3"/>
      <c r="E48" s="3">
        <v>1</v>
      </c>
      <c r="F48" s="3"/>
      <c r="G48" s="3"/>
      <c r="H48" s="3"/>
      <c r="I48" s="3"/>
      <c r="J48" s="3"/>
      <c r="K48" s="7">
        <v>7</v>
      </c>
      <c r="L48" s="7"/>
      <c r="M48" s="3"/>
      <c r="N48" s="3"/>
      <c r="O48" s="3">
        <v>2</v>
      </c>
      <c r="P48" s="3"/>
      <c r="Q48" s="3"/>
      <c r="R48" s="3"/>
    </row>
    <row r="49" spans="1:18" ht="12.75">
      <c r="A49" t="s">
        <v>53</v>
      </c>
      <c r="B49" s="3">
        <f t="shared" si="4"/>
        <v>11</v>
      </c>
      <c r="C49" s="3"/>
      <c r="D49" s="3"/>
      <c r="E49" s="3"/>
      <c r="F49" s="3"/>
      <c r="G49" s="3"/>
      <c r="H49" s="3"/>
      <c r="I49" s="3"/>
      <c r="J49" s="3"/>
      <c r="K49" s="7">
        <v>7</v>
      </c>
      <c r="L49" s="7"/>
      <c r="M49" s="3"/>
      <c r="N49" s="3">
        <v>3</v>
      </c>
      <c r="O49" s="3">
        <v>1</v>
      </c>
      <c r="P49" s="3"/>
      <c r="Q49" s="3"/>
      <c r="R49" s="3"/>
    </row>
    <row r="50" spans="1:18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/>
      <c r="I50" s="3"/>
      <c r="J50" s="3"/>
      <c r="K50" s="7">
        <v>7</v>
      </c>
      <c r="L50" s="7"/>
      <c r="M50" s="3"/>
      <c r="N50" s="3"/>
      <c r="O50" s="3">
        <v>2</v>
      </c>
      <c r="P50" s="3"/>
      <c r="Q50" s="3"/>
      <c r="R50" s="3"/>
    </row>
    <row r="51" spans="1:18" ht="12.75">
      <c r="A51" t="s">
        <v>55</v>
      </c>
      <c r="B51" s="3">
        <f t="shared" si="4"/>
        <v>11</v>
      </c>
      <c r="C51" s="3"/>
      <c r="D51" s="3"/>
      <c r="E51" s="3"/>
      <c r="F51" s="3"/>
      <c r="G51" s="3"/>
      <c r="H51" s="3"/>
      <c r="I51" s="3"/>
      <c r="J51" s="3"/>
      <c r="K51" s="7">
        <v>9</v>
      </c>
      <c r="L51" s="7"/>
      <c r="M51" s="3"/>
      <c r="N51" s="3"/>
      <c r="O51" s="3">
        <v>2</v>
      </c>
      <c r="P51" s="3"/>
      <c r="Q51" s="3"/>
      <c r="R51" s="3"/>
    </row>
    <row r="52" spans="1:18" ht="12.75">
      <c r="A52" t="s">
        <v>56</v>
      </c>
      <c r="B52" s="3">
        <f t="shared" si="4"/>
        <v>8</v>
      </c>
      <c r="C52" s="3"/>
      <c r="D52" s="3"/>
      <c r="E52" s="3"/>
      <c r="F52" s="3"/>
      <c r="G52" s="3"/>
      <c r="H52" s="3"/>
      <c r="I52" s="3"/>
      <c r="J52" s="3"/>
      <c r="K52" s="7">
        <v>7</v>
      </c>
      <c r="L52" s="7"/>
      <c r="M52" s="3"/>
      <c r="N52" s="3"/>
      <c r="O52" s="3">
        <v>1</v>
      </c>
      <c r="P52" s="3"/>
      <c r="Q52" s="3"/>
      <c r="R52" s="3"/>
    </row>
    <row r="53" spans="1:18" ht="12.75">
      <c r="A53" t="s">
        <v>58</v>
      </c>
      <c r="B53" s="3">
        <f t="shared" si="4"/>
        <v>6</v>
      </c>
      <c r="C53" s="3"/>
      <c r="D53" s="3"/>
      <c r="E53" s="3"/>
      <c r="F53" s="3"/>
      <c r="G53" s="3"/>
      <c r="H53" s="3"/>
      <c r="I53" s="3"/>
      <c r="J53" s="3"/>
      <c r="K53" s="7">
        <v>4</v>
      </c>
      <c r="L53" s="7"/>
      <c r="M53" s="3"/>
      <c r="N53" s="3"/>
      <c r="O53" s="3">
        <v>2</v>
      </c>
      <c r="P53" s="3"/>
      <c r="Q53" s="3"/>
      <c r="R53" s="3"/>
    </row>
    <row r="54" spans="1:23" ht="12.75">
      <c r="A54" t="s">
        <v>114</v>
      </c>
      <c r="B54" s="3">
        <f t="shared" si="4"/>
        <v>30</v>
      </c>
      <c r="C54" s="3"/>
      <c r="D54" s="3"/>
      <c r="E54" s="3"/>
      <c r="F54" s="3"/>
      <c r="G54" s="3"/>
      <c r="H54" s="3"/>
      <c r="I54" s="3">
        <v>21</v>
      </c>
      <c r="J54" s="3"/>
      <c r="K54" s="115">
        <v>3</v>
      </c>
      <c r="L54" s="7"/>
      <c r="M54" s="3"/>
      <c r="N54" s="3"/>
      <c r="O54" s="42">
        <v>4</v>
      </c>
      <c r="P54" s="3"/>
      <c r="Q54" s="3"/>
      <c r="R54" s="3"/>
      <c r="U54" s="42">
        <v>2</v>
      </c>
      <c r="W54" s="3"/>
    </row>
    <row r="55" spans="1:18" ht="12.75">
      <c r="A55" t="s">
        <v>117</v>
      </c>
      <c r="B55" s="3">
        <f t="shared" si="4"/>
        <v>16</v>
      </c>
      <c r="C55" s="3"/>
      <c r="D55" s="3"/>
      <c r="E55" s="3"/>
      <c r="F55" s="3"/>
      <c r="G55" s="3"/>
      <c r="H55" s="3"/>
      <c r="I55" s="3"/>
      <c r="J55" s="3">
        <v>13</v>
      </c>
      <c r="K55" s="7"/>
      <c r="L55" s="7"/>
      <c r="M55" s="3">
        <v>3</v>
      </c>
      <c r="N55" s="3"/>
      <c r="O55" s="3"/>
      <c r="P55" s="3"/>
      <c r="Q55" s="3"/>
      <c r="R55" s="3"/>
    </row>
    <row r="56" spans="1:18" ht="12.75">
      <c r="A56" s="41" t="s">
        <v>300</v>
      </c>
      <c r="B56" s="42"/>
      <c r="C56" s="136"/>
      <c r="D56" s="136"/>
      <c r="E56" s="42"/>
      <c r="F56" s="42"/>
      <c r="G56" s="42"/>
      <c r="H56" s="42"/>
      <c r="I56" s="42"/>
      <c r="J56" s="42"/>
      <c r="K56" s="115"/>
      <c r="L56" s="7"/>
      <c r="M56" s="3"/>
      <c r="N56" s="3"/>
      <c r="O56" s="3"/>
      <c r="P56" s="3"/>
      <c r="Q56" s="3"/>
      <c r="R56" s="3"/>
    </row>
    <row r="57" spans="2:18" ht="12.75">
      <c r="B57" s="3"/>
      <c r="C57" s="3"/>
      <c r="D57" s="3"/>
      <c r="E57" s="3"/>
      <c r="F57" s="3"/>
      <c r="G57" s="3"/>
      <c r="H57" s="3"/>
      <c r="I57" s="3"/>
      <c r="J57" s="3"/>
      <c r="K57" s="7"/>
      <c r="L57" s="7"/>
      <c r="M57" s="3"/>
      <c r="N57" s="3"/>
      <c r="O57" s="3"/>
      <c r="P57" s="3"/>
      <c r="Q57" s="3"/>
      <c r="R57" s="3"/>
    </row>
    <row r="58" spans="2:18" ht="12.75">
      <c r="B58" s="3"/>
      <c r="C58" s="3"/>
      <c r="D58" s="3"/>
      <c r="E58" s="3"/>
      <c r="F58" s="3"/>
      <c r="G58" s="3"/>
      <c r="H58" s="3"/>
      <c r="I58" s="3"/>
      <c r="J58" s="3"/>
      <c r="K58" s="7"/>
      <c r="L58" s="7"/>
      <c r="M58" s="3"/>
      <c r="N58" s="3"/>
      <c r="O58" s="3"/>
      <c r="P58" s="3"/>
      <c r="Q58" s="3"/>
      <c r="R58" s="3"/>
    </row>
    <row r="59" spans="2:18" ht="12.75">
      <c r="B59" s="3"/>
      <c r="C59" s="3"/>
      <c r="D59" s="3"/>
      <c r="E59" s="3"/>
      <c r="F59" s="3"/>
      <c r="G59" s="3"/>
      <c r="H59" s="3"/>
      <c r="I59" s="3"/>
      <c r="J59" s="3"/>
      <c r="K59" s="7"/>
      <c r="L59" s="7"/>
      <c r="M59" s="3"/>
      <c r="N59" s="3"/>
      <c r="O59" s="3"/>
      <c r="P59" s="3"/>
      <c r="Q59" s="3"/>
      <c r="R59" s="3"/>
    </row>
    <row r="60" spans="1:23" ht="12.75">
      <c r="A60" s="41" t="s">
        <v>4</v>
      </c>
      <c r="B60" s="42">
        <f aca="true" t="shared" si="5" ref="B60:B74">SUM(C60:AF60)</f>
        <v>44</v>
      </c>
      <c r="C60" s="42">
        <f>SUM(C5:C8)</f>
        <v>0</v>
      </c>
      <c r="D60" s="42">
        <f>SUM(D5:D8)</f>
        <v>0</v>
      </c>
      <c r="E60" s="42">
        <f aca="true" t="shared" si="6" ref="E60:R60">SUM(E5:E8)</f>
        <v>0</v>
      </c>
      <c r="F60" s="42">
        <f>SUM(F5:F8)</f>
        <v>0</v>
      </c>
      <c r="G60" s="42">
        <f t="shared" si="6"/>
        <v>0</v>
      </c>
      <c r="H60" s="42">
        <f t="shared" si="6"/>
        <v>0</v>
      </c>
      <c r="I60" s="42"/>
      <c r="J60" s="42">
        <f t="shared" si="6"/>
        <v>0</v>
      </c>
      <c r="K60" s="116">
        <f t="shared" si="6"/>
        <v>29</v>
      </c>
      <c r="L60" s="115">
        <f>SUM(L5:L8)</f>
        <v>0</v>
      </c>
      <c r="M60" s="42">
        <f t="shared" si="6"/>
        <v>0</v>
      </c>
      <c r="N60" s="42"/>
      <c r="O60" s="42">
        <f t="shared" si="6"/>
        <v>11</v>
      </c>
      <c r="P60" s="42">
        <f t="shared" si="6"/>
        <v>2</v>
      </c>
      <c r="Q60" s="42">
        <f>SUM(Q5:Q8)</f>
        <v>0</v>
      </c>
      <c r="R60" s="42">
        <f t="shared" si="6"/>
        <v>0</v>
      </c>
      <c r="S60" s="42">
        <f>SUM(S5:S8)</f>
        <v>0</v>
      </c>
      <c r="T60" s="42">
        <f>SUM(T5:T8)</f>
        <v>2</v>
      </c>
      <c r="U60" s="42">
        <f>SUM(U5:U8)</f>
        <v>0</v>
      </c>
      <c r="V60" s="121">
        <f>SUM(V5:V8)</f>
        <v>0</v>
      </c>
      <c r="W60" s="121">
        <f>SUM(W5:W8)</f>
        <v>0</v>
      </c>
    </row>
    <row r="61" spans="1:23" ht="12.75">
      <c r="A61" s="41" t="s">
        <v>6</v>
      </c>
      <c r="B61" s="42">
        <f t="shared" si="5"/>
        <v>14</v>
      </c>
      <c r="C61" s="42">
        <f>+C9</f>
        <v>0</v>
      </c>
      <c r="D61" s="42">
        <f>+D9</f>
        <v>0</v>
      </c>
      <c r="E61" s="42">
        <f aca="true" t="shared" si="7" ref="E61:R61">+E9</f>
        <v>0</v>
      </c>
      <c r="F61" s="42">
        <f>+F9</f>
        <v>0</v>
      </c>
      <c r="G61" s="42">
        <f t="shared" si="7"/>
        <v>0</v>
      </c>
      <c r="H61" s="42">
        <f t="shared" si="7"/>
        <v>0</v>
      </c>
      <c r="I61" s="42">
        <f>+I9</f>
        <v>0</v>
      </c>
      <c r="J61" s="42">
        <f t="shared" si="7"/>
        <v>0</v>
      </c>
      <c r="K61" s="115">
        <f t="shared" si="7"/>
        <v>6</v>
      </c>
      <c r="L61" s="115">
        <f>+L9</f>
        <v>0</v>
      </c>
      <c r="M61" s="42">
        <f t="shared" si="7"/>
        <v>0</v>
      </c>
      <c r="N61" s="42"/>
      <c r="O61" s="69">
        <f t="shared" si="7"/>
        <v>8</v>
      </c>
      <c r="P61" s="42">
        <f t="shared" si="7"/>
        <v>0</v>
      </c>
      <c r="Q61" s="42">
        <f>+Q9</f>
        <v>0</v>
      </c>
      <c r="R61" s="42">
        <f t="shared" si="7"/>
        <v>0</v>
      </c>
      <c r="S61" s="42">
        <f>+S9</f>
        <v>0</v>
      </c>
      <c r="T61" s="42">
        <f>+T9</f>
        <v>0</v>
      </c>
      <c r="U61" s="42">
        <f>+U9</f>
        <v>0</v>
      </c>
      <c r="V61" s="121">
        <f>+V9</f>
        <v>0</v>
      </c>
      <c r="W61" s="121">
        <f>+W9</f>
        <v>0</v>
      </c>
    </row>
    <row r="62" spans="1:23" ht="12.75">
      <c r="A62" s="41" t="s">
        <v>7</v>
      </c>
      <c r="B62" s="42">
        <f t="shared" si="5"/>
        <v>25</v>
      </c>
      <c r="C62" s="42">
        <f>SUM(C10:C12)</f>
        <v>0</v>
      </c>
      <c r="D62" s="42">
        <f>SUM(D10:D12)</f>
        <v>0</v>
      </c>
      <c r="E62" s="42">
        <f aca="true" t="shared" si="8" ref="E62:R62">SUM(E10:E12)</f>
        <v>0</v>
      </c>
      <c r="F62" s="42">
        <f>SUM(F10:F12)</f>
        <v>1</v>
      </c>
      <c r="G62" s="42">
        <f t="shared" si="8"/>
        <v>0</v>
      </c>
      <c r="H62" s="42">
        <f t="shared" si="8"/>
        <v>0</v>
      </c>
      <c r="I62" s="42">
        <f>SUM(I10:I12)</f>
        <v>0</v>
      </c>
      <c r="J62" s="42">
        <f t="shared" si="8"/>
        <v>0</v>
      </c>
      <c r="K62" s="116">
        <f t="shared" si="8"/>
        <v>16</v>
      </c>
      <c r="L62" s="115">
        <f>SUM(L10:L12)</f>
        <v>0</v>
      </c>
      <c r="M62" s="42">
        <f t="shared" si="8"/>
        <v>0</v>
      </c>
      <c r="N62" s="42"/>
      <c r="O62" s="42">
        <f t="shared" si="8"/>
        <v>7</v>
      </c>
      <c r="P62" s="42">
        <f t="shared" si="8"/>
        <v>0</v>
      </c>
      <c r="Q62" s="42">
        <f>SUM(Q10:Q12)</f>
        <v>0</v>
      </c>
      <c r="R62" s="42">
        <f t="shared" si="8"/>
        <v>0</v>
      </c>
      <c r="S62" s="42">
        <f>SUM(S10:S12)</f>
        <v>0</v>
      </c>
      <c r="T62" s="42">
        <f>SUM(T10:T12)</f>
        <v>1</v>
      </c>
      <c r="U62" s="42">
        <f>SUM(U10:U12)</f>
        <v>0</v>
      </c>
      <c r="V62" s="121">
        <f>SUM(V10:V12)</f>
        <v>0</v>
      </c>
      <c r="W62" s="121">
        <f>SUM(W10:W12)</f>
        <v>0</v>
      </c>
    </row>
    <row r="63" spans="1:23" ht="12.75">
      <c r="A63" s="41" t="s">
        <v>18</v>
      </c>
      <c r="B63" s="42">
        <f t="shared" si="5"/>
        <v>41</v>
      </c>
      <c r="C63" s="42">
        <f>SUM(C13:C20)</f>
        <v>0</v>
      </c>
      <c r="D63" s="42">
        <f>SUM(D13:D20)</f>
        <v>0</v>
      </c>
      <c r="E63" s="42">
        <f aca="true" t="shared" si="9" ref="E63:R63">SUM(E13:E20)</f>
        <v>1</v>
      </c>
      <c r="F63" s="42">
        <f>SUM(F13:F20)</f>
        <v>0</v>
      </c>
      <c r="G63" s="42">
        <f t="shared" si="9"/>
        <v>0</v>
      </c>
      <c r="H63" s="42">
        <f t="shared" si="9"/>
        <v>0</v>
      </c>
      <c r="I63" s="42">
        <f>SUM(I13:I20)</f>
        <v>0</v>
      </c>
      <c r="J63" s="42">
        <f t="shared" si="9"/>
        <v>0</v>
      </c>
      <c r="K63" s="116">
        <f t="shared" si="9"/>
        <v>30</v>
      </c>
      <c r="L63" s="115">
        <f>SUM(L13:L20)</f>
        <v>0</v>
      </c>
      <c r="M63" s="42">
        <f t="shared" si="9"/>
        <v>0</v>
      </c>
      <c r="N63" s="42"/>
      <c r="O63" s="42">
        <f t="shared" si="9"/>
        <v>8</v>
      </c>
      <c r="P63" s="42">
        <f t="shared" si="9"/>
        <v>1</v>
      </c>
      <c r="Q63" s="42">
        <f>SUM(Q13:Q20)</f>
        <v>0</v>
      </c>
      <c r="R63" s="42">
        <f t="shared" si="9"/>
        <v>1</v>
      </c>
      <c r="S63" s="42">
        <f>SUM(S13:S20)</f>
        <v>0</v>
      </c>
      <c r="T63" s="42">
        <f>SUM(T13:T20)</f>
        <v>0</v>
      </c>
      <c r="U63" s="42">
        <f>SUM(U13:U20)</f>
        <v>0</v>
      </c>
      <c r="V63" s="121">
        <f>SUM(V13:V20)</f>
        <v>0</v>
      </c>
      <c r="W63" s="121">
        <f>SUM(W13:W20)</f>
        <v>0</v>
      </c>
    </row>
    <row r="64" spans="1:23" ht="12.75">
      <c r="A64" s="41" t="s">
        <v>22</v>
      </c>
      <c r="B64" s="42">
        <f t="shared" si="5"/>
        <v>14</v>
      </c>
      <c r="C64" s="42">
        <f>SUM(C21:C23)</f>
        <v>0</v>
      </c>
      <c r="D64" s="42">
        <f>SUM(D21:D23)</f>
        <v>0</v>
      </c>
      <c r="E64" s="42">
        <f aca="true" t="shared" si="10" ref="E64:R64">SUM(E21:E23)</f>
        <v>0</v>
      </c>
      <c r="F64" s="42">
        <f>SUM(F21:F23)</f>
        <v>0</v>
      </c>
      <c r="G64" s="42">
        <f t="shared" si="10"/>
        <v>0</v>
      </c>
      <c r="H64" s="42">
        <f t="shared" si="10"/>
        <v>0</v>
      </c>
      <c r="I64" s="42">
        <f>SUM(I21:I23)</f>
        <v>0</v>
      </c>
      <c r="J64" s="42">
        <f t="shared" si="10"/>
        <v>0</v>
      </c>
      <c r="K64" s="116">
        <f t="shared" si="10"/>
        <v>5</v>
      </c>
      <c r="L64" s="115">
        <f>SUM(L21:L23)</f>
        <v>4</v>
      </c>
      <c r="M64" s="42">
        <f t="shared" si="10"/>
        <v>0</v>
      </c>
      <c r="N64" s="42"/>
      <c r="O64" s="42">
        <f t="shared" si="10"/>
        <v>2</v>
      </c>
      <c r="P64" s="42">
        <f t="shared" si="10"/>
        <v>2</v>
      </c>
      <c r="Q64" s="42">
        <f>SUM(Q21:Q23)</f>
        <v>1</v>
      </c>
      <c r="R64" s="42">
        <f t="shared" si="10"/>
        <v>0</v>
      </c>
      <c r="S64" s="42">
        <f>SUM(S21:S23)</f>
        <v>0</v>
      </c>
      <c r="T64" s="42">
        <f>SUM(T21:T23)</f>
        <v>0</v>
      </c>
      <c r="U64" s="42">
        <f>SUM(U21:U23)</f>
        <v>0</v>
      </c>
      <c r="V64" s="121">
        <f>SUM(V21:V23)</f>
        <v>0</v>
      </c>
      <c r="W64" s="121">
        <f>SUM(W21:W23)</f>
        <v>0</v>
      </c>
    </row>
    <row r="65" spans="1:23" ht="12.75">
      <c r="A65" s="41" t="s">
        <v>23</v>
      </c>
      <c r="B65" s="42">
        <f t="shared" si="5"/>
        <v>7</v>
      </c>
      <c r="C65" s="42">
        <f>C24</f>
        <v>0</v>
      </c>
      <c r="D65" s="42">
        <f>D24</f>
        <v>0</v>
      </c>
      <c r="E65" s="42">
        <f aca="true" t="shared" si="11" ref="E65:R65">E24</f>
        <v>0</v>
      </c>
      <c r="F65" s="42">
        <f>F24</f>
        <v>0</v>
      </c>
      <c r="G65" s="42">
        <f t="shared" si="11"/>
        <v>0</v>
      </c>
      <c r="H65" s="42">
        <f t="shared" si="11"/>
        <v>0</v>
      </c>
      <c r="I65" s="42">
        <f>I24</f>
        <v>0</v>
      </c>
      <c r="J65" s="42">
        <f t="shared" si="11"/>
        <v>0</v>
      </c>
      <c r="K65" s="115">
        <f t="shared" si="11"/>
        <v>2</v>
      </c>
      <c r="L65" s="115">
        <f>L24</f>
        <v>0</v>
      </c>
      <c r="M65" s="42">
        <f t="shared" si="11"/>
        <v>0</v>
      </c>
      <c r="N65" s="42"/>
      <c r="O65" s="42">
        <f t="shared" si="11"/>
        <v>2</v>
      </c>
      <c r="P65" s="42">
        <f t="shared" si="11"/>
        <v>0</v>
      </c>
      <c r="Q65" s="42">
        <f>Q24</f>
        <v>0</v>
      </c>
      <c r="R65" s="42">
        <f t="shared" si="11"/>
        <v>2</v>
      </c>
      <c r="S65" s="42">
        <f>S24</f>
        <v>0</v>
      </c>
      <c r="T65" s="42">
        <f>T24</f>
        <v>1</v>
      </c>
      <c r="U65" s="42">
        <f>U24</f>
        <v>0</v>
      </c>
      <c r="V65" s="121">
        <f>V24</f>
        <v>0</v>
      </c>
      <c r="W65" s="121">
        <f>W24</f>
        <v>0</v>
      </c>
    </row>
    <row r="66" spans="1:23" ht="12.75">
      <c r="A66" s="41" t="s">
        <v>27</v>
      </c>
      <c r="B66" s="42">
        <f t="shared" si="5"/>
        <v>23</v>
      </c>
      <c r="C66" s="42">
        <f>SUM(C25:C27)</f>
        <v>0</v>
      </c>
      <c r="D66" s="42">
        <f>SUM(D25:D27)</f>
        <v>0</v>
      </c>
      <c r="E66" s="42">
        <f aca="true" t="shared" si="12" ref="E66:R66">SUM(E25:E27)</f>
        <v>1</v>
      </c>
      <c r="F66" s="42">
        <f>SUM(F25:F27)</f>
        <v>0</v>
      </c>
      <c r="G66" s="42">
        <f t="shared" si="12"/>
        <v>0</v>
      </c>
      <c r="H66" s="42">
        <f t="shared" si="12"/>
        <v>4</v>
      </c>
      <c r="I66" s="42">
        <f>SUM(I25:I27)</f>
        <v>0</v>
      </c>
      <c r="J66" s="42">
        <f t="shared" si="12"/>
        <v>0</v>
      </c>
      <c r="K66" s="116">
        <f t="shared" si="12"/>
        <v>15</v>
      </c>
      <c r="L66" s="115">
        <f>SUM(L25:L27)</f>
        <v>0</v>
      </c>
      <c r="M66" s="42">
        <f t="shared" si="12"/>
        <v>0</v>
      </c>
      <c r="N66" s="42"/>
      <c r="O66" s="42">
        <f t="shared" si="12"/>
        <v>2</v>
      </c>
      <c r="P66" s="42">
        <f t="shared" si="12"/>
        <v>1</v>
      </c>
      <c r="Q66" s="42">
        <f>SUM(Q25:Q27)</f>
        <v>0</v>
      </c>
      <c r="R66" s="42">
        <f t="shared" si="12"/>
        <v>0</v>
      </c>
      <c r="S66" s="42">
        <f>SUM(S25:S27)</f>
        <v>0</v>
      </c>
      <c r="T66" s="42">
        <f>SUM(T25:T27)</f>
        <v>0</v>
      </c>
      <c r="U66" s="42">
        <f>SUM(U25:U27)</f>
        <v>0</v>
      </c>
      <c r="V66" s="121">
        <f>SUM(V25:V27)</f>
        <v>0</v>
      </c>
      <c r="W66" s="121">
        <f>SUM(W25:W27)</f>
        <v>0</v>
      </c>
    </row>
    <row r="67" spans="1:23" ht="12.75">
      <c r="A67" s="41" t="s">
        <v>33</v>
      </c>
      <c r="B67" s="42">
        <f t="shared" si="5"/>
        <v>43</v>
      </c>
      <c r="C67" s="42">
        <f>SUM(C28:C31)</f>
        <v>0</v>
      </c>
      <c r="D67" s="42">
        <f>SUM(D28:D31)</f>
        <v>0</v>
      </c>
      <c r="E67" s="42">
        <f aca="true" t="shared" si="13" ref="E67:R67">SUM(E28:E31)</f>
        <v>1</v>
      </c>
      <c r="F67" s="42">
        <f>SUM(F28:F31)</f>
        <v>1</v>
      </c>
      <c r="G67" s="42">
        <f t="shared" si="13"/>
        <v>0</v>
      </c>
      <c r="H67" s="42">
        <f t="shared" si="13"/>
        <v>1</v>
      </c>
      <c r="I67" s="42">
        <f>SUM(I28:I31)</f>
        <v>0</v>
      </c>
      <c r="J67" s="42">
        <f t="shared" si="13"/>
        <v>0</v>
      </c>
      <c r="K67" s="116">
        <f t="shared" si="13"/>
        <v>31</v>
      </c>
      <c r="L67" s="115">
        <f>SUM(L28:L31)</f>
        <v>0</v>
      </c>
      <c r="M67" s="42">
        <f t="shared" si="13"/>
        <v>0</v>
      </c>
      <c r="N67" s="42"/>
      <c r="O67" s="42">
        <f t="shared" si="13"/>
        <v>7</v>
      </c>
      <c r="P67" s="42">
        <f t="shared" si="13"/>
        <v>0</v>
      </c>
      <c r="Q67" s="42">
        <f>SUM(Q28:Q31)</f>
        <v>0</v>
      </c>
      <c r="R67" s="42">
        <f t="shared" si="13"/>
        <v>2</v>
      </c>
      <c r="S67" s="42">
        <f>SUM(S28:S31)</f>
        <v>0</v>
      </c>
      <c r="T67" s="42">
        <f>SUM(T28:T31)</f>
        <v>0</v>
      </c>
      <c r="U67" s="42">
        <f>SUM(U28:U31)</f>
        <v>0</v>
      </c>
      <c r="V67" s="121">
        <f>SUM(V28:V31)</f>
        <v>0</v>
      </c>
      <c r="W67" s="121">
        <f>SUM(W28:W31)</f>
        <v>0</v>
      </c>
    </row>
    <row r="68" spans="1:23" ht="12.75">
      <c r="A68" s="41" t="s">
        <v>34</v>
      </c>
      <c r="B68" s="42">
        <f t="shared" si="5"/>
        <v>7</v>
      </c>
      <c r="C68" s="42">
        <f>+C32</f>
        <v>0</v>
      </c>
      <c r="D68" s="42">
        <f>+D32</f>
        <v>0</v>
      </c>
      <c r="E68" s="42">
        <f aca="true" t="shared" si="14" ref="E68:R68">+E32</f>
        <v>1</v>
      </c>
      <c r="F68" s="42">
        <f>+F32</f>
        <v>0</v>
      </c>
      <c r="G68" s="42">
        <f t="shared" si="14"/>
        <v>0</v>
      </c>
      <c r="H68" s="42">
        <f t="shared" si="14"/>
        <v>0</v>
      </c>
      <c r="I68" s="42">
        <f>+I32</f>
        <v>0</v>
      </c>
      <c r="J68" s="42">
        <f t="shared" si="14"/>
        <v>0</v>
      </c>
      <c r="K68" s="116">
        <f t="shared" si="14"/>
        <v>3</v>
      </c>
      <c r="L68" s="115">
        <f>+L32</f>
        <v>0</v>
      </c>
      <c r="M68" s="42">
        <f t="shared" si="14"/>
        <v>0</v>
      </c>
      <c r="N68" s="42"/>
      <c r="O68" s="42">
        <f>+O32</f>
        <v>1</v>
      </c>
      <c r="P68" s="42">
        <f>+P32</f>
        <v>1</v>
      </c>
      <c r="Q68" s="42">
        <f>+Q32</f>
        <v>0</v>
      </c>
      <c r="R68" s="42">
        <f t="shared" si="14"/>
        <v>1</v>
      </c>
      <c r="S68" s="42">
        <f>+S32</f>
        <v>0</v>
      </c>
      <c r="T68" s="42">
        <f>+T32</f>
        <v>0</v>
      </c>
      <c r="U68" s="42">
        <f>+U32</f>
        <v>0</v>
      </c>
      <c r="V68" s="121">
        <f>+V32</f>
        <v>0</v>
      </c>
      <c r="W68" s="121">
        <f>+W32</f>
        <v>0</v>
      </c>
    </row>
    <row r="69" spans="1:23" ht="12.75">
      <c r="A69" s="41" t="s">
        <v>35</v>
      </c>
      <c r="B69" s="42">
        <f t="shared" si="5"/>
        <v>31</v>
      </c>
      <c r="C69" s="42">
        <f>SUM(C33:C35)</f>
        <v>0</v>
      </c>
      <c r="D69" s="42">
        <f>SUM(D33:D35)</f>
        <v>0</v>
      </c>
      <c r="E69" s="42">
        <f aca="true" t="shared" si="15" ref="E69:R69">SUM(E33:E35)</f>
        <v>1</v>
      </c>
      <c r="F69" s="42">
        <f>SUM(F33:F35)</f>
        <v>0</v>
      </c>
      <c r="G69" s="42">
        <f t="shared" si="15"/>
        <v>1</v>
      </c>
      <c r="H69" s="42">
        <f t="shared" si="15"/>
        <v>0</v>
      </c>
      <c r="I69" s="42">
        <f>SUM(I33:I35)</f>
        <v>0</v>
      </c>
      <c r="J69" s="42">
        <f t="shared" si="15"/>
        <v>0</v>
      </c>
      <c r="K69" s="116">
        <f t="shared" si="15"/>
        <v>22</v>
      </c>
      <c r="L69" s="115">
        <f>SUM(L33:L35)</f>
        <v>0</v>
      </c>
      <c r="M69" s="42">
        <f t="shared" si="15"/>
        <v>0</v>
      </c>
      <c r="N69" s="42"/>
      <c r="O69" s="42">
        <f>SUM(O33:O35)</f>
        <v>4</v>
      </c>
      <c r="P69" s="42">
        <f>SUM(P33:P35)</f>
        <v>2</v>
      </c>
      <c r="Q69" s="42">
        <f>SUM(Q33:Q35)</f>
        <v>0</v>
      </c>
      <c r="R69" s="42">
        <f t="shared" si="15"/>
        <v>0</v>
      </c>
      <c r="S69" s="42">
        <f>SUM(S33:S35)</f>
        <v>0</v>
      </c>
      <c r="T69" s="42">
        <f>SUM(T33:T35)</f>
        <v>1</v>
      </c>
      <c r="U69" s="42">
        <f>SUM(U33:U35)</f>
        <v>0</v>
      </c>
      <c r="V69" s="121">
        <f>SUM(V33:V35)</f>
        <v>0</v>
      </c>
      <c r="W69" s="121">
        <f>SUM(W33:W35)</f>
        <v>0</v>
      </c>
    </row>
    <row r="70" spans="1:23" ht="12.75">
      <c r="A70" s="41" t="s">
        <v>38</v>
      </c>
      <c r="B70" s="42">
        <f t="shared" si="5"/>
        <v>15</v>
      </c>
      <c r="C70" s="42">
        <f>+C36+C37</f>
        <v>0</v>
      </c>
      <c r="D70" s="42">
        <f>+D36+D37</f>
        <v>0</v>
      </c>
      <c r="E70" s="42">
        <f aca="true" t="shared" si="16" ref="E70:R70">+E36+E37</f>
        <v>1</v>
      </c>
      <c r="F70" s="42">
        <f>+F36+F37</f>
        <v>0</v>
      </c>
      <c r="G70" s="42">
        <f t="shared" si="16"/>
        <v>0</v>
      </c>
      <c r="H70" s="42">
        <f t="shared" si="16"/>
        <v>0</v>
      </c>
      <c r="I70" s="42">
        <f>+I36+I37</f>
        <v>0</v>
      </c>
      <c r="J70" s="42">
        <f t="shared" si="16"/>
        <v>0</v>
      </c>
      <c r="K70" s="116">
        <f t="shared" si="16"/>
        <v>10</v>
      </c>
      <c r="L70" s="115">
        <f>+L36+L37</f>
        <v>0</v>
      </c>
      <c r="M70" s="42">
        <f t="shared" si="16"/>
        <v>0</v>
      </c>
      <c r="N70" s="42"/>
      <c r="O70" s="42">
        <f>+O36+O37</f>
        <v>4</v>
      </c>
      <c r="P70" s="42">
        <f>+P36+P37</f>
        <v>0</v>
      </c>
      <c r="Q70" s="42">
        <f>+Q36+Q37</f>
        <v>0</v>
      </c>
      <c r="R70" s="42">
        <f t="shared" si="16"/>
        <v>0</v>
      </c>
      <c r="S70" s="42">
        <f>+S36+S37</f>
        <v>0</v>
      </c>
      <c r="T70" s="42">
        <f>+T36+T37</f>
        <v>0</v>
      </c>
      <c r="U70" s="42">
        <f>+U36+U37</f>
        <v>0</v>
      </c>
      <c r="V70" s="121">
        <f>+V36+V37</f>
        <v>0</v>
      </c>
      <c r="W70" s="121">
        <f>+W36+W37</f>
        <v>0</v>
      </c>
    </row>
    <row r="71" spans="1:23" ht="12.75">
      <c r="A71" s="41" t="s">
        <v>45</v>
      </c>
      <c r="B71" s="42">
        <f t="shared" si="5"/>
        <v>38</v>
      </c>
      <c r="C71" s="42">
        <f>SUM(C38:C42)</f>
        <v>0</v>
      </c>
      <c r="D71" s="42">
        <f>SUM(D38:D42)</f>
        <v>0</v>
      </c>
      <c r="E71" s="42">
        <f aca="true" t="shared" si="17" ref="E71:R71">SUM(E38:E42)</f>
        <v>2</v>
      </c>
      <c r="F71" s="42">
        <f>SUM(F38:F42)</f>
        <v>0</v>
      </c>
      <c r="G71" s="42">
        <f t="shared" si="17"/>
        <v>0</v>
      </c>
      <c r="H71" s="42">
        <f t="shared" si="17"/>
        <v>0</v>
      </c>
      <c r="I71" s="42">
        <f>SUM(I38:I42)</f>
        <v>0</v>
      </c>
      <c r="J71" s="42">
        <f t="shared" si="17"/>
        <v>0</v>
      </c>
      <c r="K71" s="116">
        <f t="shared" si="17"/>
        <v>28</v>
      </c>
      <c r="L71" s="115">
        <f>SUM(L38:L42)</f>
        <v>0</v>
      </c>
      <c r="M71" s="42">
        <f t="shared" si="17"/>
        <v>0</v>
      </c>
      <c r="N71" s="42"/>
      <c r="O71" s="42">
        <f>SUM(O38:O42)</f>
        <v>7</v>
      </c>
      <c r="P71" s="42">
        <f>SUM(P38:P42)</f>
        <v>0</v>
      </c>
      <c r="Q71" s="42">
        <f>SUM(Q38:Q42)</f>
        <v>0</v>
      </c>
      <c r="R71" s="42">
        <f t="shared" si="17"/>
        <v>0</v>
      </c>
      <c r="S71" s="42">
        <f>SUM(S38:S42)</f>
        <v>0</v>
      </c>
      <c r="T71" s="42">
        <f>SUM(T38:T42)</f>
        <v>1</v>
      </c>
      <c r="U71" s="42">
        <f>SUM(U38:U42)</f>
        <v>0</v>
      </c>
      <c r="V71" s="121">
        <f>SUM(V38:V42)</f>
        <v>0</v>
      </c>
      <c r="W71" s="121">
        <f>SUM(W38:W42)</f>
        <v>0</v>
      </c>
    </row>
    <row r="72" spans="1:23" ht="12.75">
      <c r="A72" s="41" t="s">
        <v>48</v>
      </c>
      <c r="B72" s="42">
        <f t="shared" si="5"/>
        <v>17</v>
      </c>
      <c r="C72" s="42">
        <f>+C43+C44</f>
        <v>0</v>
      </c>
      <c r="D72" s="42">
        <f>+D43+D44</f>
        <v>0</v>
      </c>
      <c r="E72" s="42">
        <f aca="true" t="shared" si="18" ref="E72:R72">+E43+E44</f>
        <v>0</v>
      </c>
      <c r="F72" s="42">
        <f>+F43+F44</f>
        <v>0</v>
      </c>
      <c r="G72" s="42">
        <f t="shared" si="18"/>
        <v>0</v>
      </c>
      <c r="H72" s="42">
        <f t="shared" si="18"/>
        <v>1</v>
      </c>
      <c r="I72" s="42">
        <f>+I43+I44</f>
        <v>0</v>
      </c>
      <c r="J72" s="42">
        <f t="shared" si="18"/>
        <v>0</v>
      </c>
      <c r="K72" s="116">
        <f t="shared" si="18"/>
        <v>12</v>
      </c>
      <c r="L72" s="115">
        <f>+L43+L44</f>
        <v>0</v>
      </c>
      <c r="M72" s="42">
        <f t="shared" si="18"/>
        <v>0</v>
      </c>
      <c r="N72" s="42"/>
      <c r="O72" s="42">
        <f>+O43+O44</f>
        <v>4</v>
      </c>
      <c r="P72" s="42">
        <f>+P43+P44</f>
        <v>0</v>
      </c>
      <c r="Q72" s="42">
        <f>+Q43+Q44</f>
        <v>0</v>
      </c>
      <c r="R72" s="42">
        <f t="shared" si="18"/>
        <v>0</v>
      </c>
      <c r="S72" s="42">
        <f>+S43+S44</f>
        <v>0</v>
      </c>
      <c r="T72" s="42">
        <f>+T43+T44</f>
        <v>0</v>
      </c>
      <c r="U72" s="42">
        <f>+U43+U44</f>
        <v>0</v>
      </c>
      <c r="V72" s="121">
        <f>+V43+V44</f>
        <v>0</v>
      </c>
      <c r="W72" s="121">
        <f>+W43+W44</f>
        <v>0</v>
      </c>
    </row>
    <row r="73" spans="1:23" ht="12.75">
      <c r="A73" s="41" t="s">
        <v>57</v>
      </c>
      <c r="B73" s="42">
        <f t="shared" si="5"/>
        <v>70</v>
      </c>
      <c r="C73" s="42">
        <f>SUM(C45:C52)</f>
        <v>0</v>
      </c>
      <c r="D73" s="42">
        <f>SUM(D45:D52)</f>
        <v>0</v>
      </c>
      <c r="E73" s="42">
        <f aca="true" t="shared" si="19" ref="E73:R73">SUM(E45:E52)</f>
        <v>1</v>
      </c>
      <c r="F73" s="42">
        <f>SUM(F45:F52)</f>
        <v>0</v>
      </c>
      <c r="G73" s="42">
        <f t="shared" si="19"/>
        <v>0</v>
      </c>
      <c r="H73" s="42">
        <f t="shared" si="19"/>
        <v>0</v>
      </c>
      <c r="I73" s="42">
        <f>SUM(I45:I52)</f>
        <v>0</v>
      </c>
      <c r="J73" s="42">
        <f t="shared" si="19"/>
        <v>0</v>
      </c>
      <c r="K73" s="116">
        <f t="shared" si="19"/>
        <v>55</v>
      </c>
      <c r="L73" s="115">
        <f>SUM(L45:L52)</f>
        <v>0</v>
      </c>
      <c r="M73" s="42">
        <f t="shared" si="19"/>
        <v>0</v>
      </c>
      <c r="N73" s="42"/>
      <c r="O73" s="42">
        <f>SUM(O45:O52)</f>
        <v>13</v>
      </c>
      <c r="P73" s="42">
        <f>SUM(P45:P52)</f>
        <v>0</v>
      </c>
      <c r="Q73" s="42">
        <f>SUM(Q45:Q52)</f>
        <v>0</v>
      </c>
      <c r="R73" s="42">
        <f t="shared" si="19"/>
        <v>0</v>
      </c>
      <c r="S73" s="42">
        <f>SUM(S45:S52)</f>
        <v>0</v>
      </c>
      <c r="T73" s="42">
        <f>SUM(T45:T52)</f>
        <v>1</v>
      </c>
      <c r="U73" s="42">
        <f>SUM(U45:U52)</f>
        <v>0</v>
      </c>
      <c r="V73" s="121">
        <f>SUM(V45:V52)</f>
        <v>0</v>
      </c>
      <c r="W73" s="121">
        <f>SUM(W45:W52)</f>
        <v>0</v>
      </c>
    </row>
    <row r="74" spans="1:23" ht="12.75">
      <c r="A74" s="41" t="s">
        <v>58</v>
      </c>
      <c r="B74" s="42">
        <f t="shared" si="5"/>
        <v>6</v>
      </c>
      <c r="C74" s="42">
        <f>+C53</f>
        <v>0</v>
      </c>
      <c r="D74" s="42">
        <f>+D53</f>
        <v>0</v>
      </c>
      <c r="E74" s="42">
        <f aca="true" t="shared" si="20" ref="E74:R74">+E53</f>
        <v>0</v>
      </c>
      <c r="F74" s="42">
        <f>+F53</f>
        <v>0</v>
      </c>
      <c r="G74" s="42">
        <f t="shared" si="20"/>
        <v>0</v>
      </c>
      <c r="H74" s="42">
        <f t="shared" si="20"/>
        <v>0</v>
      </c>
      <c r="I74" s="42">
        <f>+I53</f>
        <v>0</v>
      </c>
      <c r="J74" s="42">
        <f t="shared" si="20"/>
        <v>0</v>
      </c>
      <c r="K74" s="116">
        <f t="shared" si="20"/>
        <v>4</v>
      </c>
      <c r="L74" s="115">
        <f>+L53</f>
        <v>0</v>
      </c>
      <c r="M74" s="42">
        <f t="shared" si="20"/>
        <v>0</v>
      </c>
      <c r="N74" s="42"/>
      <c r="O74" s="42">
        <f t="shared" si="20"/>
        <v>2</v>
      </c>
      <c r="P74" s="42">
        <f t="shared" si="20"/>
        <v>0</v>
      </c>
      <c r="Q74" s="42">
        <f>+Q53</f>
        <v>0</v>
      </c>
      <c r="R74" s="42">
        <f t="shared" si="20"/>
        <v>0</v>
      </c>
      <c r="S74" s="42">
        <f>+S53</f>
        <v>0</v>
      </c>
      <c r="T74" s="42">
        <f>+T53</f>
        <v>0</v>
      </c>
      <c r="U74" s="42">
        <f>+U53</f>
        <v>0</v>
      </c>
      <c r="V74" s="121">
        <f>+V53</f>
        <v>0</v>
      </c>
      <c r="W74" s="121">
        <f>+W53</f>
        <v>0</v>
      </c>
    </row>
    <row r="75" spans="1:23" ht="12.75">
      <c r="A75" s="41" t="s">
        <v>115</v>
      </c>
      <c r="B75" s="42">
        <f>+B54+B55</f>
        <v>46</v>
      </c>
      <c r="C75" s="42">
        <f aca="true" t="shared" si="21" ref="C75:W75">+C54+C55</f>
        <v>0</v>
      </c>
      <c r="D75" s="42">
        <f>+D54+D55</f>
        <v>0</v>
      </c>
      <c r="E75" s="42">
        <f t="shared" si="21"/>
        <v>0</v>
      </c>
      <c r="F75" s="42">
        <f>+F54+F55</f>
        <v>0</v>
      </c>
      <c r="G75" s="42">
        <f t="shared" si="21"/>
        <v>0</v>
      </c>
      <c r="H75" s="42">
        <f t="shared" si="21"/>
        <v>0</v>
      </c>
      <c r="I75" s="42">
        <f t="shared" si="21"/>
        <v>21</v>
      </c>
      <c r="J75" s="42">
        <f t="shared" si="21"/>
        <v>13</v>
      </c>
      <c r="K75" s="115">
        <f t="shared" si="21"/>
        <v>3</v>
      </c>
      <c r="L75" s="115">
        <f>+L54+L55</f>
        <v>0</v>
      </c>
      <c r="M75" s="42">
        <f t="shared" si="21"/>
        <v>3</v>
      </c>
      <c r="N75" s="42">
        <f t="shared" si="21"/>
        <v>0</v>
      </c>
      <c r="O75" s="42">
        <f t="shared" si="21"/>
        <v>4</v>
      </c>
      <c r="P75" s="42">
        <f t="shared" si="21"/>
        <v>0</v>
      </c>
      <c r="Q75" s="42">
        <f>+Q54+Q55</f>
        <v>0</v>
      </c>
      <c r="R75" s="42">
        <f t="shared" si="21"/>
        <v>0</v>
      </c>
      <c r="S75" s="42">
        <f t="shared" si="21"/>
        <v>0</v>
      </c>
      <c r="T75" s="42">
        <f t="shared" si="21"/>
        <v>0</v>
      </c>
      <c r="U75" s="42">
        <f t="shared" si="21"/>
        <v>2</v>
      </c>
      <c r="V75" s="121"/>
      <c r="W75" s="121">
        <f t="shared" si="21"/>
        <v>0</v>
      </c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showZeros="0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5" sqref="H25"/>
    </sheetView>
  </sheetViews>
  <sheetFormatPr defaultColWidth="11.421875" defaultRowHeight="12.75"/>
  <cols>
    <col min="1" max="1" width="14.7109375" style="0" customWidth="1"/>
    <col min="2" max="21" width="6.7109375" style="0" customWidth="1"/>
    <col min="22" max="22" width="6.7109375" style="3" customWidth="1"/>
    <col min="23" max="32" width="6.7109375" style="0" customWidth="1"/>
  </cols>
  <sheetData>
    <row r="1" spans="1:28" ht="23.25">
      <c r="A1" s="138">
        <v>1899</v>
      </c>
      <c r="B1" s="2"/>
      <c r="C1" s="20" t="s">
        <v>85</v>
      </c>
      <c r="D1" s="20" t="s">
        <v>86</v>
      </c>
      <c r="E1" s="20" t="s">
        <v>107</v>
      </c>
      <c r="F1" s="20" t="s">
        <v>321</v>
      </c>
      <c r="G1" s="20" t="s">
        <v>94</v>
      </c>
      <c r="H1" s="20" t="s">
        <v>110</v>
      </c>
      <c r="I1" s="20"/>
      <c r="J1" s="2"/>
      <c r="K1" s="22" t="s">
        <v>88</v>
      </c>
      <c r="L1" s="22" t="s">
        <v>111</v>
      </c>
      <c r="M1" s="24" t="s">
        <v>90</v>
      </c>
      <c r="N1" s="24" t="s">
        <v>104</v>
      </c>
      <c r="O1" s="24" t="s">
        <v>310</v>
      </c>
      <c r="P1" s="24" t="s">
        <v>113</v>
      </c>
      <c r="Q1" s="24" t="s">
        <v>80</v>
      </c>
      <c r="R1" s="24" t="s">
        <v>108</v>
      </c>
      <c r="S1" s="26" t="s">
        <v>103</v>
      </c>
      <c r="T1" s="26" t="s">
        <v>112</v>
      </c>
      <c r="U1" s="26" t="s">
        <v>98</v>
      </c>
      <c r="V1" s="3" t="s">
        <v>69</v>
      </c>
      <c r="W1" s="2"/>
      <c r="X1" s="3"/>
      <c r="Y1" s="3"/>
      <c r="Z1" s="3"/>
      <c r="AA1" s="3"/>
      <c r="AB1" s="3"/>
    </row>
    <row r="2" spans="1:28" ht="12.75">
      <c r="A2" s="5"/>
      <c r="B2" s="2"/>
      <c r="C2" s="20"/>
      <c r="D2" s="48" t="s">
        <v>312</v>
      </c>
      <c r="E2" s="20"/>
      <c r="F2" s="20" t="s">
        <v>109</v>
      </c>
      <c r="G2" s="20" t="s">
        <v>109</v>
      </c>
      <c r="H2" s="20"/>
      <c r="I2" s="20"/>
      <c r="J2" s="2"/>
      <c r="K2" s="22"/>
      <c r="L2" s="22"/>
      <c r="M2" s="24" t="s">
        <v>269</v>
      </c>
      <c r="N2" s="24"/>
      <c r="O2" s="24" t="s">
        <v>269</v>
      </c>
      <c r="P2" s="24" t="s">
        <v>269</v>
      </c>
      <c r="Q2" s="24" t="s">
        <v>269</v>
      </c>
      <c r="R2" s="24" t="s">
        <v>106</v>
      </c>
      <c r="S2" s="26"/>
      <c r="T2" s="26" t="s">
        <v>276</v>
      </c>
      <c r="U2" s="26" t="s">
        <v>276</v>
      </c>
      <c r="V2" s="2"/>
      <c r="W2" s="2"/>
      <c r="X2" s="3"/>
      <c r="Y2" s="3"/>
      <c r="Z2" s="3"/>
      <c r="AA2" s="3"/>
      <c r="AB2" s="3"/>
    </row>
    <row r="3" spans="1:25" s="99" customFormat="1" ht="12.75">
      <c r="A3" s="117" t="s">
        <v>250</v>
      </c>
      <c r="B3" s="94">
        <f>SUM(B4:B53)</f>
        <v>402</v>
      </c>
      <c r="C3" s="95">
        <f>SUM(C4:C53)</f>
        <v>2</v>
      </c>
      <c r="D3" s="95">
        <f>SUM(D4:D53)</f>
        <v>0</v>
      </c>
      <c r="E3" s="95">
        <f aca="true" t="shared" si="0" ref="E3:Y3">SUM(E4:E53)</f>
        <v>1</v>
      </c>
      <c r="F3" s="95">
        <f t="shared" si="0"/>
        <v>10</v>
      </c>
      <c r="G3" s="95">
        <f t="shared" si="0"/>
        <v>1</v>
      </c>
      <c r="H3" s="95">
        <f t="shared" si="0"/>
        <v>3</v>
      </c>
      <c r="I3" s="95">
        <f t="shared" si="0"/>
        <v>0</v>
      </c>
      <c r="J3" s="94">
        <f t="shared" si="0"/>
        <v>0</v>
      </c>
      <c r="K3" s="97">
        <f t="shared" si="0"/>
        <v>102</v>
      </c>
      <c r="L3" s="97">
        <f>SUM(L4:L53)</f>
        <v>28</v>
      </c>
      <c r="M3" s="102">
        <f t="shared" si="0"/>
        <v>2</v>
      </c>
      <c r="N3" s="102">
        <f t="shared" si="0"/>
        <v>4</v>
      </c>
      <c r="O3" s="102">
        <f>SUM(O4:O53)</f>
        <v>3</v>
      </c>
      <c r="P3" s="102">
        <f>SUM(P4:P53)</f>
        <v>8</v>
      </c>
      <c r="Q3" s="102">
        <f t="shared" si="0"/>
        <v>215</v>
      </c>
      <c r="R3" s="102">
        <f t="shared" si="0"/>
        <v>12</v>
      </c>
      <c r="S3" s="101">
        <f>SUM(S4:S53)</f>
        <v>2</v>
      </c>
      <c r="T3" s="101">
        <f t="shared" si="0"/>
        <v>2</v>
      </c>
      <c r="U3" s="101">
        <f t="shared" si="0"/>
        <v>1</v>
      </c>
      <c r="V3" s="94">
        <f t="shared" si="0"/>
        <v>6</v>
      </c>
      <c r="W3" s="94">
        <f t="shared" si="0"/>
        <v>0</v>
      </c>
      <c r="X3" s="94">
        <f t="shared" si="0"/>
        <v>0</v>
      </c>
      <c r="Y3" s="94">
        <f t="shared" si="0"/>
        <v>0</v>
      </c>
    </row>
    <row r="4" spans="1:24" ht="12.75">
      <c r="A4" t="s">
        <v>0</v>
      </c>
      <c r="B4" s="3">
        <f>SUM(C4:AH4)</f>
        <v>14</v>
      </c>
      <c r="C4" s="3"/>
      <c r="D4" s="3"/>
      <c r="E4" s="3"/>
      <c r="F4" s="3"/>
      <c r="G4" s="3"/>
      <c r="H4" s="3"/>
      <c r="I4" s="3"/>
      <c r="J4" s="3"/>
      <c r="K4" s="3">
        <v>5</v>
      </c>
      <c r="L4" s="3">
        <v>1</v>
      </c>
      <c r="M4" s="3"/>
      <c r="N4" s="3"/>
      <c r="O4" s="3"/>
      <c r="P4" s="3"/>
      <c r="Q4" s="3">
        <v>6</v>
      </c>
      <c r="R4" s="3"/>
      <c r="T4" s="3"/>
      <c r="V4" s="3">
        <v>2</v>
      </c>
      <c r="X4" s="3"/>
    </row>
    <row r="5" spans="1:24" ht="12.75">
      <c r="A5" t="s">
        <v>1</v>
      </c>
      <c r="B5" s="3">
        <f>SUM(C5:AH5)</f>
        <v>11</v>
      </c>
      <c r="C5" s="3"/>
      <c r="D5" s="3"/>
      <c r="E5" s="3"/>
      <c r="F5" s="3"/>
      <c r="G5" s="3"/>
      <c r="H5" s="3"/>
      <c r="I5" s="3"/>
      <c r="J5" s="3"/>
      <c r="K5" s="3">
        <v>6</v>
      </c>
      <c r="L5" s="3"/>
      <c r="M5" s="3"/>
      <c r="N5" s="3"/>
      <c r="O5" s="3"/>
      <c r="P5" s="3"/>
      <c r="Q5" s="3">
        <v>5</v>
      </c>
      <c r="R5" s="3"/>
      <c r="T5" s="3"/>
      <c r="X5" s="3"/>
    </row>
    <row r="6" spans="1:24" ht="12.75">
      <c r="A6" t="s">
        <v>2</v>
      </c>
      <c r="B6" s="3">
        <f aca="true" t="shared" si="1" ref="B6:B52">SUM(C6:AH6)</f>
        <v>9</v>
      </c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3"/>
      <c r="N6" s="3"/>
      <c r="O6" s="3"/>
      <c r="P6" s="3"/>
      <c r="Q6" s="3">
        <v>6</v>
      </c>
      <c r="R6" s="3">
        <v>2</v>
      </c>
      <c r="T6" s="3"/>
      <c r="X6" s="3"/>
    </row>
    <row r="7" spans="1:24" ht="12.75">
      <c r="A7" t="s">
        <v>3</v>
      </c>
      <c r="B7" s="3">
        <f t="shared" si="1"/>
        <v>11</v>
      </c>
      <c r="C7" s="3"/>
      <c r="D7" s="3"/>
      <c r="E7" s="3"/>
      <c r="F7" s="3"/>
      <c r="G7" s="3"/>
      <c r="H7" s="3">
        <v>1</v>
      </c>
      <c r="I7" s="3"/>
      <c r="J7" s="3"/>
      <c r="K7" s="3">
        <v>5</v>
      </c>
      <c r="L7" s="3"/>
      <c r="M7" s="3"/>
      <c r="N7" s="3"/>
      <c r="O7" s="3"/>
      <c r="P7" s="3"/>
      <c r="Q7" s="3">
        <v>4</v>
      </c>
      <c r="R7" s="3">
        <v>1</v>
      </c>
      <c r="T7" s="3"/>
      <c r="X7" s="3"/>
    </row>
    <row r="8" spans="1:24" ht="12.75">
      <c r="A8" t="s">
        <v>5</v>
      </c>
      <c r="B8" s="3">
        <f t="shared" si="1"/>
        <v>14</v>
      </c>
      <c r="C8" s="3"/>
      <c r="D8" s="3"/>
      <c r="E8" s="3"/>
      <c r="F8" s="3"/>
      <c r="G8" s="3"/>
      <c r="H8" s="3"/>
      <c r="I8" s="3"/>
      <c r="J8" s="3"/>
      <c r="K8" s="3">
        <v>4</v>
      </c>
      <c r="L8" s="3"/>
      <c r="M8" s="3"/>
      <c r="N8" s="3"/>
      <c r="O8" s="3"/>
      <c r="P8" s="3"/>
      <c r="Q8" s="3">
        <v>10</v>
      </c>
      <c r="R8" s="3"/>
      <c r="T8" s="3"/>
      <c r="X8" s="3"/>
    </row>
    <row r="9" spans="1:24" ht="12.75">
      <c r="A9" t="s">
        <v>7</v>
      </c>
      <c r="B9" s="3">
        <f t="shared" si="1"/>
        <v>10</v>
      </c>
      <c r="C9" s="3"/>
      <c r="D9" s="3"/>
      <c r="E9" s="3"/>
      <c r="F9" s="3"/>
      <c r="G9" s="3">
        <v>1</v>
      </c>
      <c r="H9" s="3"/>
      <c r="I9" s="3"/>
      <c r="J9" s="3"/>
      <c r="K9" s="3">
        <v>3</v>
      </c>
      <c r="L9" s="3"/>
      <c r="M9" s="3"/>
      <c r="N9" s="3"/>
      <c r="O9" s="3"/>
      <c r="P9" s="3"/>
      <c r="Q9" s="3">
        <v>6</v>
      </c>
      <c r="R9" s="3"/>
      <c r="T9" s="3"/>
      <c r="X9" s="3"/>
    </row>
    <row r="10" spans="1:24" ht="12.75">
      <c r="A10" t="s">
        <v>8</v>
      </c>
      <c r="B10" s="3">
        <f t="shared" si="1"/>
        <v>7</v>
      </c>
      <c r="C10" s="3"/>
      <c r="D10" s="3"/>
      <c r="E10" s="3"/>
      <c r="F10" s="3"/>
      <c r="G10" s="3"/>
      <c r="H10" s="3"/>
      <c r="I10" s="3"/>
      <c r="J10" s="3"/>
      <c r="K10" s="3">
        <v>2</v>
      </c>
      <c r="L10" s="3">
        <v>1</v>
      </c>
      <c r="M10" s="3"/>
      <c r="N10" s="3"/>
      <c r="O10" s="3"/>
      <c r="P10" s="3"/>
      <c r="Q10" s="3">
        <v>4</v>
      </c>
      <c r="R10" s="3"/>
      <c r="T10" s="3"/>
      <c r="X10" s="3"/>
    </row>
    <row r="11" spans="1:25" ht="12.75">
      <c r="A11" t="s">
        <v>9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>
        <v>2</v>
      </c>
      <c r="L11" s="3">
        <v>1</v>
      </c>
      <c r="M11" s="3"/>
      <c r="N11" s="3"/>
      <c r="O11" s="3"/>
      <c r="P11" s="3"/>
      <c r="Q11" s="3">
        <v>3</v>
      </c>
      <c r="R11" s="3"/>
      <c r="T11" s="3"/>
      <c r="V11" s="3">
        <v>1</v>
      </c>
      <c r="X11" s="3"/>
      <c r="Y11" s="3"/>
    </row>
    <row r="12" spans="1:24" ht="12.75">
      <c r="A12" t="s">
        <v>10</v>
      </c>
      <c r="B12" s="3">
        <f t="shared" si="1"/>
        <v>4</v>
      </c>
      <c r="C12" s="3"/>
      <c r="D12" s="3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3"/>
      <c r="P12" s="3"/>
      <c r="Q12" s="3">
        <v>3</v>
      </c>
      <c r="R12" s="3"/>
      <c r="T12" s="3"/>
      <c r="X12" s="3"/>
    </row>
    <row r="13" spans="1:24" ht="12.75">
      <c r="A13" t="s">
        <v>11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>
        <v>1</v>
      </c>
      <c r="M13" s="3"/>
      <c r="N13" s="3"/>
      <c r="O13" s="3"/>
      <c r="P13" s="3"/>
      <c r="Q13" s="3">
        <v>2</v>
      </c>
      <c r="R13" s="3"/>
      <c r="T13" s="3"/>
      <c r="X13" s="3"/>
    </row>
    <row r="14" spans="1:24" ht="12.75">
      <c r="A14" t="s">
        <v>12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>
        <v>3</v>
      </c>
      <c r="R14" s="3"/>
      <c r="T14" s="3"/>
      <c r="X14" s="3"/>
    </row>
    <row r="15" spans="1:24" ht="12.75">
      <c r="A15" t="s">
        <v>13</v>
      </c>
      <c r="B15" s="3">
        <f t="shared" si="1"/>
        <v>7</v>
      </c>
      <c r="C15" s="3"/>
      <c r="D15" s="3"/>
      <c r="E15" s="3"/>
      <c r="F15" s="3">
        <v>1</v>
      </c>
      <c r="G15" s="3"/>
      <c r="H15" s="3"/>
      <c r="I15" s="3"/>
      <c r="J15" s="3"/>
      <c r="K15" s="3"/>
      <c r="L15" s="3">
        <v>4</v>
      </c>
      <c r="M15" s="3"/>
      <c r="N15" s="3"/>
      <c r="O15" s="3"/>
      <c r="P15" s="3"/>
      <c r="Q15" s="3">
        <v>1</v>
      </c>
      <c r="R15" s="3">
        <v>1</v>
      </c>
      <c r="T15" s="3"/>
      <c r="X15" s="3"/>
    </row>
    <row r="16" spans="1:24" ht="12.75">
      <c r="A16" t="s">
        <v>14</v>
      </c>
      <c r="B16" s="3">
        <f t="shared" si="1"/>
        <v>5</v>
      </c>
      <c r="C16" s="3"/>
      <c r="D16" s="3"/>
      <c r="E16" s="3"/>
      <c r="F16" s="3"/>
      <c r="G16" s="3"/>
      <c r="H16" s="3"/>
      <c r="I16" s="3"/>
      <c r="J16" s="3"/>
      <c r="K16" s="3"/>
      <c r="L16" s="3">
        <v>2</v>
      </c>
      <c r="M16" s="3"/>
      <c r="N16" s="3"/>
      <c r="O16" s="3"/>
      <c r="P16" s="3"/>
      <c r="Q16" s="3">
        <v>2</v>
      </c>
      <c r="R16" s="3"/>
      <c r="T16" s="3">
        <v>1</v>
      </c>
      <c r="X16" s="3"/>
    </row>
    <row r="17" spans="1:24" ht="12.75">
      <c r="A17" t="s">
        <v>15</v>
      </c>
      <c r="B17" s="3">
        <f t="shared" si="1"/>
        <v>8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>
        <v>1</v>
      </c>
      <c r="M17" s="3"/>
      <c r="N17" s="3"/>
      <c r="O17" s="3"/>
      <c r="P17" s="3"/>
      <c r="Q17" s="3">
        <v>6</v>
      </c>
      <c r="R17" s="3"/>
      <c r="T17" s="3"/>
      <c r="X17" s="3"/>
    </row>
    <row r="18" spans="1:24" ht="12.75">
      <c r="A18" t="s">
        <v>16</v>
      </c>
      <c r="B18" s="3">
        <f t="shared" si="1"/>
        <v>5</v>
      </c>
      <c r="C18" s="3"/>
      <c r="D18" s="3"/>
      <c r="E18" s="3"/>
      <c r="F18" s="3"/>
      <c r="G18" s="3"/>
      <c r="H18" s="3"/>
      <c r="I18" s="3"/>
      <c r="J18" s="3"/>
      <c r="K18" s="3">
        <v>2</v>
      </c>
      <c r="L18" s="3">
        <v>1</v>
      </c>
      <c r="M18" s="3"/>
      <c r="N18" s="3"/>
      <c r="O18" s="3"/>
      <c r="P18" s="3"/>
      <c r="Q18" s="3">
        <v>2</v>
      </c>
      <c r="R18" s="3"/>
      <c r="T18" s="3"/>
      <c r="X18" s="3"/>
    </row>
    <row r="19" spans="1:24" ht="12.75">
      <c r="A19" t="s">
        <v>17</v>
      </c>
      <c r="B19" s="3">
        <f t="shared" si="1"/>
        <v>4</v>
      </c>
      <c r="C19" s="3"/>
      <c r="D19" s="3"/>
      <c r="E19" s="3"/>
      <c r="F19" s="3"/>
      <c r="G19" s="3"/>
      <c r="H19" s="3"/>
      <c r="I19" s="3"/>
      <c r="J19" s="3"/>
      <c r="K19" s="3">
        <v>4</v>
      </c>
      <c r="L19" s="3"/>
      <c r="M19" s="3"/>
      <c r="N19" s="3"/>
      <c r="O19" s="3"/>
      <c r="P19" s="3"/>
      <c r="Q19" s="3"/>
      <c r="R19" s="3"/>
      <c r="T19" s="3"/>
      <c r="X19" s="3"/>
    </row>
    <row r="20" spans="1:24" ht="12.75">
      <c r="A20" t="s">
        <v>19</v>
      </c>
      <c r="B20" s="3">
        <f t="shared" si="1"/>
        <v>6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>
        <v>1</v>
      </c>
      <c r="N20" s="3"/>
      <c r="O20" s="3"/>
      <c r="P20" s="3"/>
      <c r="Q20" s="3">
        <v>2</v>
      </c>
      <c r="R20" s="3">
        <v>2</v>
      </c>
      <c r="T20" s="3"/>
      <c r="X20" s="3"/>
    </row>
    <row r="21" spans="1:24" ht="12.75">
      <c r="A21" t="s">
        <v>20</v>
      </c>
      <c r="B21" s="3">
        <f t="shared" si="1"/>
        <v>5</v>
      </c>
      <c r="C21" s="3"/>
      <c r="D21" s="3"/>
      <c r="E21" s="3"/>
      <c r="F21" s="3">
        <v>1</v>
      </c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>
        <v>1</v>
      </c>
      <c r="T21" s="3">
        <v>1</v>
      </c>
      <c r="U21" s="3">
        <v>1</v>
      </c>
      <c r="X21" s="3"/>
    </row>
    <row r="22" spans="1:24" ht="12.75">
      <c r="A22" t="s">
        <v>21</v>
      </c>
      <c r="B22" s="3">
        <f t="shared" si="1"/>
        <v>3</v>
      </c>
      <c r="C22" s="3"/>
      <c r="D22" s="3"/>
      <c r="E22" s="3"/>
      <c r="F22" s="3"/>
      <c r="G22" s="3"/>
      <c r="H22" s="3"/>
      <c r="I22" s="3"/>
      <c r="J22" s="3"/>
      <c r="K22" s="3">
        <v>1</v>
      </c>
      <c r="L22" s="3"/>
      <c r="M22" s="3">
        <v>1</v>
      </c>
      <c r="N22" s="3"/>
      <c r="O22" s="3"/>
      <c r="P22" s="3"/>
      <c r="Q22" s="3">
        <v>1</v>
      </c>
      <c r="R22" s="3"/>
      <c r="T22" s="3"/>
      <c r="X22" s="3"/>
    </row>
    <row r="23" spans="1:24" ht="12.75">
      <c r="A23" t="s">
        <v>23</v>
      </c>
      <c r="B23" s="3">
        <f t="shared" si="1"/>
        <v>7</v>
      </c>
      <c r="C23" s="3"/>
      <c r="D23" s="3"/>
      <c r="E23" s="3"/>
      <c r="F23" s="3"/>
      <c r="G23" s="3"/>
      <c r="H23" s="3"/>
      <c r="I23" s="3"/>
      <c r="J23" s="3"/>
      <c r="K23" s="3">
        <v>2</v>
      </c>
      <c r="L23" s="3"/>
      <c r="M23" s="3"/>
      <c r="N23" s="3"/>
      <c r="O23" s="3"/>
      <c r="P23" s="3"/>
      <c r="Q23" s="3">
        <v>5</v>
      </c>
      <c r="R23" s="3"/>
      <c r="T23" s="3"/>
      <c r="U23" s="3"/>
      <c r="X23" s="3"/>
    </row>
    <row r="24" spans="1:24" ht="12.75">
      <c r="A24" t="s">
        <v>24</v>
      </c>
      <c r="B24" s="3">
        <f t="shared" si="1"/>
        <v>7</v>
      </c>
      <c r="C24" s="3"/>
      <c r="D24" s="3"/>
      <c r="E24" s="3"/>
      <c r="F24" s="3">
        <v>1</v>
      </c>
      <c r="G24" s="3"/>
      <c r="H24" s="3"/>
      <c r="I24" s="3"/>
      <c r="J24" s="3"/>
      <c r="K24" s="3">
        <v>4</v>
      </c>
      <c r="L24" s="3"/>
      <c r="M24" s="3"/>
      <c r="N24" s="3"/>
      <c r="O24" s="3"/>
      <c r="P24" s="3"/>
      <c r="Q24" s="3">
        <v>2</v>
      </c>
      <c r="R24" s="3"/>
      <c r="T24" s="3"/>
      <c r="X24" s="3"/>
    </row>
    <row r="25" spans="1:24" ht="12.75">
      <c r="A25" t="s">
        <v>25</v>
      </c>
      <c r="B25" s="3">
        <f t="shared" si="1"/>
        <v>10</v>
      </c>
      <c r="C25" s="3"/>
      <c r="D25" s="3"/>
      <c r="E25" s="3"/>
      <c r="F25" s="3"/>
      <c r="G25" s="3"/>
      <c r="H25" s="3"/>
      <c r="I25" s="3"/>
      <c r="J25" s="3"/>
      <c r="K25" s="3">
        <v>3</v>
      </c>
      <c r="L25" s="3"/>
      <c r="M25" s="3"/>
      <c r="N25" s="3"/>
      <c r="O25" s="3"/>
      <c r="P25" s="3"/>
      <c r="Q25" s="3">
        <v>6</v>
      </c>
      <c r="R25" s="3">
        <v>1</v>
      </c>
      <c r="T25" s="3"/>
      <c r="X25" s="3"/>
    </row>
    <row r="26" spans="1:24" ht="12.75">
      <c r="A26" t="s">
        <v>26</v>
      </c>
      <c r="B26" s="3">
        <f t="shared" si="1"/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6</v>
      </c>
      <c r="R26" s="3"/>
      <c r="T26" s="3"/>
      <c r="X26" s="3"/>
    </row>
    <row r="27" spans="1:24" ht="12.75">
      <c r="A27" t="s">
        <v>28</v>
      </c>
      <c r="B27" s="3">
        <f t="shared" si="1"/>
        <v>8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>
        <v>3</v>
      </c>
      <c r="Q27" s="3">
        <v>3</v>
      </c>
      <c r="R27" s="3"/>
      <c r="T27" s="3"/>
      <c r="V27" s="3">
        <v>1</v>
      </c>
      <c r="X27" s="3"/>
    </row>
    <row r="28" spans="1:24" ht="12.75">
      <c r="A28" t="s">
        <v>29</v>
      </c>
      <c r="B28" s="3">
        <f t="shared" si="1"/>
        <v>8</v>
      </c>
      <c r="C28" s="3"/>
      <c r="D28" s="3"/>
      <c r="E28" s="3"/>
      <c r="F28" s="3">
        <v>1</v>
      </c>
      <c r="G28" s="3"/>
      <c r="H28" s="3"/>
      <c r="I28" s="3"/>
      <c r="J28" s="3"/>
      <c r="K28" s="3">
        <v>2</v>
      </c>
      <c r="L28" s="3"/>
      <c r="M28" s="3"/>
      <c r="N28" s="3"/>
      <c r="O28" s="3">
        <v>1</v>
      </c>
      <c r="P28" s="3"/>
      <c r="Q28" s="3">
        <v>4</v>
      </c>
      <c r="R28" s="3"/>
      <c r="T28" s="3"/>
      <c r="X28" s="3"/>
    </row>
    <row r="29" spans="1:24" ht="12.75">
      <c r="A29" t="s">
        <v>30</v>
      </c>
      <c r="B29" s="3">
        <f t="shared" si="1"/>
        <v>20</v>
      </c>
      <c r="C29" s="3"/>
      <c r="D29" s="3"/>
      <c r="E29" s="3"/>
      <c r="F29" s="3"/>
      <c r="G29" s="3"/>
      <c r="H29" s="3">
        <v>1</v>
      </c>
      <c r="I29" s="3"/>
      <c r="J29" s="3"/>
      <c r="K29" s="3">
        <v>4</v>
      </c>
      <c r="L29" s="3">
        <v>3</v>
      </c>
      <c r="M29" s="3"/>
      <c r="N29" s="3">
        <v>1</v>
      </c>
      <c r="O29" s="3">
        <v>2</v>
      </c>
      <c r="P29" s="3"/>
      <c r="Q29" s="3">
        <v>8</v>
      </c>
      <c r="R29" s="3"/>
      <c r="S29" s="3">
        <v>1</v>
      </c>
      <c r="T29" s="3"/>
      <c r="X29" s="3"/>
    </row>
    <row r="30" spans="1:24" ht="12.75">
      <c r="A30" t="s">
        <v>31</v>
      </c>
      <c r="B30" s="3">
        <f t="shared" si="1"/>
        <v>8</v>
      </c>
      <c r="C30" s="3">
        <v>1</v>
      </c>
      <c r="D30" s="3"/>
      <c r="E30" s="3"/>
      <c r="F30" s="3"/>
      <c r="G30" s="3"/>
      <c r="H30" s="3"/>
      <c r="I30" s="3"/>
      <c r="J30" s="3"/>
      <c r="K30" s="3">
        <v>2</v>
      </c>
      <c r="L30" s="3"/>
      <c r="M30" s="3"/>
      <c r="N30" s="3"/>
      <c r="O30" s="3"/>
      <c r="P30" s="3">
        <v>1</v>
      </c>
      <c r="Q30" s="3">
        <v>4</v>
      </c>
      <c r="R30" s="3"/>
      <c r="S30" s="3"/>
      <c r="T30" s="3"/>
      <c r="U30" s="3"/>
      <c r="X30" s="3"/>
    </row>
    <row r="31" spans="1:24" ht="12.75">
      <c r="A31" t="s">
        <v>32</v>
      </c>
      <c r="B31" s="3">
        <f t="shared" si="1"/>
        <v>7</v>
      </c>
      <c r="C31" s="3"/>
      <c r="D31" s="3"/>
      <c r="E31" s="3"/>
      <c r="F31" s="3">
        <v>1</v>
      </c>
      <c r="G31" s="3"/>
      <c r="H31" s="3"/>
      <c r="I31" s="3"/>
      <c r="J31" s="3"/>
      <c r="K31" s="3"/>
      <c r="L31" s="3">
        <v>2</v>
      </c>
      <c r="M31" s="3"/>
      <c r="N31" s="3"/>
      <c r="O31" s="3"/>
      <c r="P31" s="3"/>
      <c r="Q31" s="3">
        <v>4</v>
      </c>
      <c r="R31" s="3"/>
      <c r="S31" s="3"/>
      <c r="T31" s="3"/>
      <c r="U31" s="3"/>
      <c r="X31" s="3"/>
    </row>
    <row r="32" spans="1:24" ht="12.75">
      <c r="A32" t="s">
        <v>36</v>
      </c>
      <c r="B32" s="3">
        <f t="shared" si="1"/>
        <v>7</v>
      </c>
      <c r="C32" s="3"/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3</v>
      </c>
      <c r="R32" s="3">
        <v>3</v>
      </c>
      <c r="S32" s="3"/>
      <c r="T32" s="3"/>
      <c r="U32" s="3"/>
      <c r="X32" s="3"/>
    </row>
    <row r="33" spans="1:24" ht="12.75">
      <c r="A33" t="s">
        <v>35</v>
      </c>
      <c r="B33" s="3">
        <f t="shared" si="1"/>
        <v>15</v>
      </c>
      <c r="C33" s="3"/>
      <c r="D33" s="3"/>
      <c r="E33" s="3">
        <v>1</v>
      </c>
      <c r="F33" s="3">
        <v>1</v>
      </c>
      <c r="G33" s="3"/>
      <c r="H33" s="3"/>
      <c r="I33" s="3"/>
      <c r="J33" s="3"/>
      <c r="K33" s="3">
        <v>2</v>
      </c>
      <c r="L33" s="3"/>
      <c r="M33" s="3"/>
      <c r="N33" s="3"/>
      <c r="O33" s="3"/>
      <c r="P33" s="3"/>
      <c r="Q33" s="3">
        <v>9</v>
      </c>
      <c r="R33" s="3">
        <v>1</v>
      </c>
      <c r="S33" s="3"/>
      <c r="T33" s="3"/>
      <c r="U33" s="3"/>
      <c r="V33" s="3">
        <v>1</v>
      </c>
      <c r="X33" s="3"/>
    </row>
    <row r="34" spans="1:24" ht="12.75">
      <c r="A34" t="s">
        <v>37</v>
      </c>
      <c r="B34" s="3">
        <f t="shared" si="1"/>
        <v>10</v>
      </c>
      <c r="C34" s="3"/>
      <c r="D34" s="3"/>
      <c r="E34" s="3"/>
      <c r="F34" s="3"/>
      <c r="G34" s="3"/>
      <c r="H34" s="3"/>
      <c r="I34" s="3"/>
      <c r="J34" s="3"/>
      <c r="K34" s="3">
        <v>6</v>
      </c>
      <c r="L34" s="3"/>
      <c r="M34" s="3"/>
      <c r="N34" s="3"/>
      <c r="O34" s="3"/>
      <c r="P34" s="3"/>
      <c r="Q34" s="3">
        <v>4</v>
      </c>
      <c r="T34" s="3"/>
      <c r="X34" s="3"/>
    </row>
    <row r="35" spans="1:24" ht="12.75">
      <c r="A35" t="s">
        <v>38</v>
      </c>
      <c r="B35" s="3">
        <f t="shared" si="1"/>
        <v>10</v>
      </c>
      <c r="C35" s="3"/>
      <c r="D35" s="3"/>
      <c r="E35" s="3"/>
      <c r="F35" s="3"/>
      <c r="G35" s="3"/>
      <c r="H35" s="3">
        <v>1</v>
      </c>
      <c r="I35" s="3"/>
      <c r="J35" s="3"/>
      <c r="K35" s="3">
        <v>2</v>
      </c>
      <c r="L35" s="3"/>
      <c r="M35" s="3"/>
      <c r="N35" s="3"/>
      <c r="O35" s="3"/>
      <c r="P35" s="3"/>
      <c r="Q35" s="3">
        <v>7</v>
      </c>
      <c r="T35" s="3"/>
      <c r="X35" s="3"/>
    </row>
    <row r="36" spans="1:24" ht="12.75">
      <c r="A36" t="s">
        <v>39</v>
      </c>
      <c r="B36" s="3">
        <f t="shared" si="1"/>
        <v>5</v>
      </c>
      <c r="C36" s="3"/>
      <c r="D36" s="3"/>
      <c r="E36" s="3"/>
      <c r="F36" s="3"/>
      <c r="G36" s="3"/>
      <c r="H36" s="3"/>
      <c r="I36" s="3"/>
      <c r="J36" s="3"/>
      <c r="K36" s="3">
        <v>1</v>
      </c>
      <c r="L36" s="3"/>
      <c r="M36" s="3"/>
      <c r="N36" s="3"/>
      <c r="O36" s="3"/>
      <c r="P36" s="3"/>
      <c r="Q36" s="3">
        <v>4</v>
      </c>
      <c r="T36" s="3"/>
      <c r="X36" s="3"/>
    </row>
    <row r="37" spans="1:24" ht="12.75">
      <c r="A37" t="s">
        <v>40</v>
      </c>
      <c r="B37" s="3">
        <f t="shared" si="1"/>
        <v>6</v>
      </c>
      <c r="C37" s="3"/>
      <c r="D37" s="3"/>
      <c r="E37" s="3"/>
      <c r="F37" s="3"/>
      <c r="G37" s="3"/>
      <c r="H37" s="3"/>
      <c r="I37" s="3"/>
      <c r="J37" s="3"/>
      <c r="K37" s="3">
        <v>1</v>
      </c>
      <c r="L37" s="3"/>
      <c r="M37" s="3"/>
      <c r="N37" s="3"/>
      <c r="O37" s="3"/>
      <c r="P37" s="3"/>
      <c r="Q37" s="3">
        <v>5</v>
      </c>
      <c r="T37" s="3"/>
      <c r="X37" s="3"/>
    </row>
    <row r="38" spans="1:24" ht="12.75">
      <c r="A38" t="s">
        <v>41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/>
      <c r="K38" s="3">
        <v>1</v>
      </c>
      <c r="L38" s="3">
        <v>1</v>
      </c>
      <c r="M38" s="3"/>
      <c r="N38" s="3"/>
      <c r="O38" s="3"/>
      <c r="P38" s="3"/>
      <c r="Q38" s="3">
        <v>4</v>
      </c>
      <c r="T38" s="3"/>
      <c r="X38" s="3"/>
    </row>
    <row r="39" spans="1:24" ht="12.75">
      <c r="A39" t="s">
        <v>42</v>
      </c>
      <c r="B39" s="3">
        <f t="shared" si="1"/>
        <v>5</v>
      </c>
      <c r="C39" s="3"/>
      <c r="D39" s="3"/>
      <c r="E39" s="3"/>
      <c r="F39" s="3">
        <v>1</v>
      </c>
      <c r="G39" s="3"/>
      <c r="H39" s="3"/>
      <c r="I39" s="3"/>
      <c r="J39" s="3"/>
      <c r="K39" s="3">
        <v>1</v>
      </c>
      <c r="L39" s="3"/>
      <c r="M39" s="3"/>
      <c r="N39" s="3"/>
      <c r="O39" s="3"/>
      <c r="P39" s="3"/>
      <c r="Q39" s="3">
        <v>3</v>
      </c>
      <c r="T39" s="3"/>
      <c r="X39" s="3"/>
    </row>
    <row r="40" spans="1:24" ht="12.75">
      <c r="A40" t="s">
        <v>43</v>
      </c>
      <c r="B40" s="3">
        <f t="shared" si="1"/>
        <v>8</v>
      </c>
      <c r="C40" s="3"/>
      <c r="D40" s="3"/>
      <c r="E40" s="3"/>
      <c r="F40" s="3"/>
      <c r="G40" s="3"/>
      <c r="H40" s="3"/>
      <c r="I40" s="3"/>
      <c r="J40" s="3"/>
      <c r="K40" s="3">
        <v>2</v>
      </c>
      <c r="L40" s="3">
        <v>1</v>
      </c>
      <c r="M40" s="3"/>
      <c r="N40" s="3"/>
      <c r="O40" s="3"/>
      <c r="P40" s="3"/>
      <c r="Q40" s="3">
        <v>5</v>
      </c>
      <c r="T40" s="3"/>
      <c r="X40" s="3"/>
    </row>
    <row r="41" spans="1:24" ht="12.75">
      <c r="A41" t="s">
        <v>44</v>
      </c>
      <c r="B41" s="3">
        <f t="shared" si="1"/>
        <v>13</v>
      </c>
      <c r="C41" s="3"/>
      <c r="D41" s="3"/>
      <c r="E41" s="3"/>
      <c r="F41" s="3"/>
      <c r="G41" s="3"/>
      <c r="H41" s="3"/>
      <c r="I41" s="3"/>
      <c r="J41" s="3"/>
      <c r="K41" s="3">
        <v>6</v>
      </c>
      <c r="L41" s="3">
        <v>1</v>
      </c>
      <c r="M41" s="3"/>
      <c r="N41" s="3"/>
      <c r="O41" s="3"/>
      <c r="P41" s="3"/>
      <c r="Q41" s="3">
        <v>6</v>
      </c>
      <c r="T41" s="3"/>
      <c r="X41" s="3"/>
    </row>
    <row r="42" spans="1:24" ht="12.75">
      <c r="A42" t="s">
        <v>46</v>
      </c>
      <c r="B42" s="3">
        <f t="shared" si="1"/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7</v>
      </c>
      <c r="R42" s="3"/>
      <c r="T42" s="3"/>
      <c r="X42" s="3"/>
    </row>
    <row r="43" spans="1:24" ht="12.75">
      <c r="A43" t="s">
        <v>47</v>
      </c>
      <c r="B43" s="3">
        <f t="shared" si="1"/>
        <v>10</v>
      </c>
      <c r="C43" s="3"/>
      <c r="D43" s="3"/>
      <c r="E43" s="3"/>
      <c r="F43" s="3">
        <v>1</v>
      </c>
      <c r="G43" s="3"/>
      <c r="H43" s="3"/>
      <c r="I43" s="3"/>
      <c r="J43" s="3"/>
      <c r="K43" s="3">
        <v>4</v>
      </c>
      <c r="L43" s="3"/>
      <c r="M43" s="3"/>
      <c r="N43" s="3"/>
      <c r="O43" s="3"/>
      <c r="P43" s="3"/>
      <c r="Q43" s="3">
        <v>5</v>
      </c>
      <c r="R43" s="3"/>
      <c r="T43" s="3"/>
      <c r="X43" s="3"/>
    </row>
    <row r="44" spans="1:24" ht="12.75">
      <c r="A44" t="s">
        <v>49</v>
      </c>
      <c r="B44" s="3">
        <f t="shared" si="1"/>
        <v>4</v>
      </c>
      <c r="C44" s="3"/>
      <c r="D44" s="3"/>
      <c r="E44" s="3"/>
      <c r="F44" s="3"/>
      <c r="G44" s="3"/>
      <c r="H44" s="3"/>
      <c r="I44" s="3"/>
      <c r="J44" s="3"/>
      <c r="K44" s="3">
        <v>1</v>
      </c>
      <c r="L44" s="3"/>
      <c r="M44" s="3"/>
      <c r="N44" s="3"/>
      <c r="O44" s="3"/>
      <c r="P44" s="3"/>
      <c r="Q44" s="3">
        <v>3</v>
      </c>
      <c r="R44" s="3"/>
      <c r="T44" s="3"/>
      <c r="X44" s="3"/>
    </row>
    <row r="45" spans="1:24" ht="12.75">
      <c r="A45" t="s">
        <v>50</v>
      </c>
      <c r="B45" s="3">
        <f t="shared" si="1"/>
        <v>13</v>
      </c>
      <c r="C45" s="3"/>
      <c r="D45" s="3"/>
      <c r="E45" s="3"/>
      <c r="F45" s="3"/>
      <c r="G45" s="3"/>
      <c r="H45" s="3"/>
      <c r="I45" s="3"/>
      <c r="J45" s="3"/>
      <c r="K45" s="3">
        <v>3</v>
      </c>
      <c r="L45" s="3">
        <v>1</v>
      </c>
      <c r="M45" s="3"/>
      <c r="N45" s="3"/>
      <c r="O45" s="3"/>
      <c r="P45" s="3">
        <v>4</v>
      </c>
      <c r="Q45" s="3">
        <v>5</v>
      </c>
      <c r="R45" s="3"/>
      <c r="T45" s="3"/>
      <c r="X45" s="3"/>
    </row>
    <row r="46" spans="1:24" ht="12.75">
      <c r="A46" t="s">
        <v>51</v>
      </c>
      <c r="B46" s="3">
        <f t="shared" si="1"/>
        <v>9</v>
      </c>
      <c r="C46" s="3">
        <v>1</v>
      </c>
      <c r="D46" s="3"/>
      <c r="E46" s="3"/>
      <c r="F46" s="3"/>
      <c r="G46" s="3"/>
      <c r="H46" s="3"/>
      <c r="I46" s="3"/>
      <c r="J46" s="3"/>
      <c r="K46" s="3">
        <v>1</v>
      </c>
      <c r="L46" s="3">
        <v>1</v>
      </c>
      <c r="M46" s="3"/>
      <c r="N46" s="3">
        <v>1</v>
      </c>
      <c r="O46" s="3"/>
      <c r="P46" s="3"/>
      <c r="Q46" s="3">
        <v>5</v>
      </c>
      <c r="R46" s="3"/>
      <c r="T46" s="3"/>
      <c r="X46" s="3"/>
    </row>
    <row r="47" spans="1:24" ht="12.75">
      <c r="A47" t="s">
        <v>52</v>
      </c>
      <c r="B47" s="3">
        <f t="shared" si="1"/>
        <v>10</v>
      </c>
      <c r="C47" s="3"/>
      <c r="D47" s="3"/>
      <c r="E47" s="3"/>
      <c r="F47" s="3">
        <v>1</v>
      </c>
      <c r="G47" s="3"/>
      <c r="H47" s="3"/>
      <c r="I47" s="3"/>
      <c r="J47" s="3"/>
      <c r="K47" s="3">
        <v>3</v>
      </c>
      <c r="L47" s="3"/>
      <c r="M47" s="3"/>
      <c r="N47" s="3"/>
      <c r="O47" s="3"/>
      <c r="P47" s="3"/>
      <c r="Q47" s="3">
        <v>5</v>
      </c>
      <c r="R47" s="3">
        <v>1</v>
      </c>
      <c r="T47" s="3"/>
      <c r="X47" s="3"/>
    </row>
    <row r="48" spans="1:24" ht="12.75">
      <c r="A48" t="s">
        <v>53</v>
      </c>
      <c r="B48" s="3">
        <f t="shared" si="1"/>
        <v>11</v>
      </c>
      <c r="C48" s="3"/>
      <c r="D48" s="3"/>
      <c r="E48" s="3"/>
      <c r="F48" s="3"/>
      <c r="G48" s="3"/>
      <c r="H48" s="3"/>
      <c r="I48" s="3"/>
      <c r="J48" s="3"/>
      <c r="K48" s="3">
        <v>3</v>
      </c>
      <c r="L48" s="3"/>
      <c r="M48" s="3"/>
      <c r="N48" s="3">
        <v>2</v>
      </c>
      <c r="O48" s="3"/>
      <c r="P48" s="3"/>
      <c r="Q48" s="3">
        <v>6</v>
      </c>
      <c r="R48" s="3"/>
      <c r="T48" s="3"/>
      <c r="X48" s="3"/>
    </row>
    <row r="49" spans="1:24" ht="12.75">
      <c r="A49" t="s">
        <v>54</v>
      </c>
      <c r="B49" s="3">
        <f t="shared" si="1"/>
        <v>9</v>
      </c>
      <c r="C49" s="3"/>
      <c r="D49" s="3"/>
      <c r="E49" s="3"/>
      <c r="F49" s="3"/>
      <c r="G49" s="3"/>
      <c r="H49" s="3"/>
      <c r="I49" s="3"/>
      <c r="J49" s="3"/>
      <c r="K49" s="3">
        <v>3</v>
      </c>
      <c r="L49" s="3">
        <v>1</v>
      </c>
      <c r="M49" s="3"/>
      <c r="N49" s="3"/>
      <c r="O49" s="3"/>
      <c r="P49" s="3"/>
      <c r="Q49" s="3">
        <v>5</v>
      </c>
      <c r="R49" s="3"/>
      <c r="T49" s="3"/>
      <c r="X49" s="3"/>
    </row>
    <row r="50" spans="1:24" ht="12.75">
      <c r="A50" t="s">
        <v>55</v>
      </c>
      <c r="B50" s="3">
        <f t="shared" si="1"/>
        <v>11</v>
      </c>
      <c r="C50" s="3"/>
      <c r="D50" s="3"/>
      <c r="E50" s="3"/>
      <c r="F50" s="3"/>
      <c r="G50" s="3"/>
      <c r="H50" s="3"/>
      <c r="I50" s="3"/>
      <c r="J50" s="3"/>
      <c r="K50" s="3">
        <v>3</v>
      </c>
      <c r="L50" s="3">
        <v>1</v>
      </c>
      <c r="M50" s="3"/>
      <c r="N50" s="3"/>
      <c r="O50" s="3"/>
      <c r="P50" s="3"/>
      <c r="Q50" s="3">
        <v>6</v>
      </c>
      <c r="R50" s="3"/>
      <c r="T50" s="3"/>
      <c r="V50" s="3">
        <v>1</v>
      </c>
      <c r="X50" s="3"/>
    </row>
    <row r="51" spans="1:24" ht="12.75">
      <c r="A51" t="s">
        <v>56</v>
      </c>
      <c r="B51" s="3">
        <f t="shared" si="1"/>
        <v>8</v>
      </c>
      <c r="C51" s="3"/>
      <c r="D51" s="3"/>
      <c r="E51" s="3"/>
      <c r="F51" s="3"/>
      <c r="G51" s="3"/>
      <c r="H51" s="3"/>
      <c r="I51" s="3"/>
      <c r="J51" s="3"/>
      <c r="K51" s="3">
        <v>2</v>
      </c>
      <c r="L51" s="3"/>
      <c r="M51" s="3"/>
      <c r="N51" s="3"/>
      <c r="O51" s="3"/>
      <c r="P51" s="3"/>
      <c r="Q51" s="3">
        <v>6</v>
      </c>
      <c r="R51" s="3"/>
      <c r="T51" s="3"/>
      <c r="X51" s="3"/>
    </row>
    <row r="52" spans="1:24" ht="12.75">
      <c r="A52" t="s">
        <v>58</v>
      </c>
      <c r="B52" s="3">
        <f t="shared" si="1"/>
        <v>6</v>
      </c>
      <c r="C52" s="3"/>
      <c r="D52" s="3"/>
      <c r="E52" s="3"/>
      <c r="F52" s="3"/>
      <c r="G52" s="3"/>
      <c r="H52" s="3"/>
      <c r="I52" s="3"/>
      <c r="J52" s="3"/>
      <c r="K52" s="3">
        <v>2</v>
      </c>
      <c r="L52" s="3"/>
      <c r="M52" s="3"/>
      <c r="N52" s="3"/>
      <c r="O52" s="3"/>
      <c r="P52" s="3"/>
      <c r="Q52" s="3">
        <v>4</v>
      </c>
      <c r="R52" s="3"/>
      <c r="T52" s="3"/>
      <c r="X52" s="3"/>
    </row>
    <row r="53" spans="2:24" ht="12.75">
      <c r="B53" s="3">
        <f>SUM(C53:AE53)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T53" s="3"/>
      <c r="X53" s="3"/>
    </row>
    <row r="54" spans="2:24" ht="12.75">
      <c r="B54" s="3">
        <f>SUM(C54:AE54)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T54" s="3"/>
      <c r="X54" s="3"/>
    </row>
    <row r="55" spans="2:2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3"/>
      <c r="X55" s="3"/>
    </row>
    <row r="56" spans="2:2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T56" s="3"/>
      <c r="X56" s="3"/>
    </row>
    <row r="57" spans="2:2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T57" s="3"/>
      <c r="X57" s="3"/>
    </row>
    <row r="58" spans="2:2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T58" s="3"/>
      <c r="X58" s="3"/>
    </row>
    <row r="59" spans="1:25" ht="12.75">
      <c r="A59" s="41" t="s">
        <v>4</v>
      </c>
      <c r="B59" s="42">
        <f aca="true" t="shared" si="2" ref="B59:B73">SUM(C59:AH59)</f>
        <v>45</v>
      </c>
      <c r="C59" s="42">
        <f>SUM(C4:C7)</f>
        <v>0</v>
      </c>
      <c r="D59" s="42"/>
      <c r="E59" s="42">
        <f aca="true" t="shared" si="3" ref="E59:T59">SUM(E4:E7)</f>
        <v>0</v>
      </c>
      <c r="F59" s="42">
        <f t="shared" si="3"/>
        <v>0</v>
      </c>
      <c r="G59" s="42">
        <f t="shared" si="3"/>
        <v>0</v>
      </c>
      <c r="H59" s="42">
        <f t="shared" si="3"/>
        <v>1</v>
      </c>
      <c r="I59" s="42"/>
      <c r="J59" s="42">
        <f t="shared" si="3"/>
        <v>0</v>
      </c>
      <c r="K59" s="42">
        <f t="shared" si="3"/>
        <v>17</v>
      </c>
      <c r="L59" s="42">
        <f>SUM(L4:L7)</f>
        <v>1</v>
      </c>
      <c r="M59" s="42">
        <f>SUM(M4:M7)</f>
        <v>0</v>
      </c>
      <c r="N59" s="42">
        <f t="shared" si="3"/>
        <v>0</v>
      </c>
      <c r="O59" s="42">
        <f>SUM(O4:O7)</f>
        <v>0</v>
      </c>
      <c r="P59" s="42">
        <f>SUM(P4:P7)</f>
        <v>0</v>
      </c>
      <c r="Q59" s="69">
        <f t="shared" si="3"/>
        <v>21</v>
      </c>
      <c r="R59" s="42">
        <f t="shared" si="3"/>
        <v>3</v>
      </c>
      <c r="S59" s="42">
        <f>SUM(S4:S7)</f>
        <v>0</v>
      </c>
      <c r="T59" s="42">
        <f t="shared" si="3"/>
        <v>0</v>
      </c>
      <c r="U59" s="42">
        <f>SUM(U4:U7)</f>
        <v>0</v>
      </c>
      <c r="V59" s="42">
        <f>SUM(V4:V7)</f>
        <v>2</v>
      </c>
      <c r="W59" s="42">
        <f>SUM(W4:W7)</f>
        <v>0</v>
      </c>
      <c r="X59" s="42"/>
      <c r="Y59" s="3">
        <f>SUM(Y4:Y7)</f>
        <v>0</v>
      </c>
    </row>
    <row r="60" spans="1:25" ht="12.75">
      <c r="A60" s="41" t="s">
        <v>6</v>
      </c>
      <c r="B60" s="42">
        <f t="shared" si="2"/>
        <v>14</v>
      </c>
      <c r="C60" s="42">
        <f>+C8</f>
        <v>0</v>
      </c>
      <c r="D60" s="42"/>
      <c r="E60" s="42">
        <f aca="true" t="shared" si="4" ref="E60:T60">+E8</f>
        <v>0</v>
      </c>
      <c r="F60" s="42">
        <f t="shared" si="4"/>
        <v>0</v>
      </c>
      <c r="G60" s="42">
        <f t="shared" si="4"/>
        <v>0</v>
      </c>
      <c r="H60" s="42">
        <f t="shared" si="4"/>
        <v>0</v>
      </c>
      <c r="I60" s="42">
        <f>+I8</f>
        <v>0</v>
      </c>
      <c r="J60" s="42">
        <f t="shared" si="4"/>
        <v>0</v>
      </c>
      <c r="K60" s="42">
        <f t="shared" si="4"/>
        <v>4</v>
      </c>
      <c r="L60" s="42">
        <f>+L8</f>
        <v>0</v>
      </c>
      <c r="M60" s="42">
        <f>+M8</f>
        <v>0</v>
      </c>
      <c r="N60" s="42">
        <f t="shared" si="4"/>
        <v>0</v>
      </c>
      <c r="O60" s="42">
        <f>+O8</f>
        <v>0</v>
      </c>
      <c r="P60" s="42">
        <f>+P8</f>
        <v>0</v>
      </c>
      <c r="Q60" s="69">
        <f t="shared" si="4"/>
        <v>10</v>
      </c>
      <c r="R60" s="42">
        <f t="shared" si="4"/>
        <v>0</v>
      </c>
      <c r="S60" s="42">
        <f>+S8</f>
        <v>0</v>
      </c>
      <c r="T60" s="42">
        <f t="shared" si="4"/>
        <v>0</v>
      </c>
      <c r="U60" s="42">
        <f>+U8</f>
        <v>0</v>
      </c>
      <c r="V60" s="42">
        <f>+V8</f>
        <v>0</v>
      </c>
      <c r="W60" s="42">
        <f>+W8</f>
        <v>0</v>
      </c>
      <c r="X60" s="42"/>
      <c r="Y60" s="3">
        <f>+Y8</f>
        <v>0</v>
      </c>
    </row>
    <row r="61" spans="1:25" ht="12.75">
      <c r="A61" s="41" t="s">
        <v>7</v>
      </c>
      <c r="B61" s="42">
        <f t="shared" si="2"/>
        <v>24</v>
      </c>
      <c r="C61" s="42">
        <f>SUM(C9:C11)</f>
        <v>0</v>
      </c>
      <c r="D61" s="42"/>
      <c r="E61" s="42">
        <f aca="true" t="shared" si="5" ref="E61:T61">SUM(E9:E11)</f>
        <v>0</v>
      </c>
      <c r="F61" s="42">
        <f t="shared" si="5"/>
        <v>0</v>
      </c>
      <c r="G61" s="42">
        <f t="shared" si="5"/>
        <v>1</v>
      </c>
      <c r="H61" s="42">
        <f t="shared" si="5"/>
        <v>0</v>
      </c>
      <c r="I61" s="42">
        <f>SUM(I9:I11)</f>
        <v>0</v>
      </c>
      <c r="J61" s="42">
        <f t="shared" si="5"/>
        <v>0</v>
      </c>
      <c r="K61" s="42">
        <f t="shared" si="5"/>
        <v>7</v>
      </c>
      <c r="L61" s="42">
        <f>SUM(L9:L11)</f>
        <v>2</v>
      </c>
      <c r="M61" s="42">
        <f>SUM(M9:M11)</f>
        <v>0</v>
      </c>
      <c r="N61" s="42">
        <f t="shared" si="5"/>
        <v>0</v>
      </c>
      <c r="O61" s="42">
        <f>SUM(O9:O11)</f>
        <v>0</v>
      </c>
      <c r="P61" s="42">
        <f>SUM(P9:P11)</f>
        <v>0</v>
      </c>
      <c r="Q61" s="69">
        <f t="shared" si="5"/>
        <v>13</v>
      </c>
      <c r="R61" s="42">
        <f t="shared" si="5"/>
        <v>0</v>
      </c>
      <c r="S61" s="42">
        <f>SUM(S9:S11)</f>
        <v>0</v>
      </c>
      <c r="T61" s="42">
        <f t="shared" si="5"/>
        <v>0</v>
      </c>
      <c r="U61" s="42">
        <f>SUM(U9:U11)</f>
        <v>0</v>
      </c>
      <c r="V61" s="42">
        <f>SUM(V9:V11)</f>
        <v>1</v>
      </c>
      <c r="W61" s="42">
        <f>SUM(W9:W11)</f>
        <v>0</v>
      </c>
      <c r="X61" s="42"/>
      <c r="Y61" s="3">
        <f>SUM(Y9:Y11)</f>
        <v>0</v>
      </c>
    </row>
    <row r="62" spans="1:25" ht="12.75">
      <c r="A62" s="41" t="s">
        <v>18</v>
      </c>
      <c r="B62" s="42">
        <f t="shared" si="2"/>
        <v>41</v>
      </c>
      <c r="C62" s="42">
        <f>SUM(C12:C19)</f>
        <v>0</v>
      </c>
      <c r="D62" s="42"/>
      <c r="E62" s="42">
        <f aca="true" t="shared" si="6" ref="E62:T62">SUM(E12:E19)</f>
        <v>0</v>
      </c>
      <c r="F62" s="42">
        <f t="shared" si="6"/>
        <v>1</v>
      </c>
      <c r="G62" s="42">
        <f t="shared" si="6"/>
        <v>0</v>
      </c>
      <c r="H62" s="42">
        <f t="shared" si="6"/>
        <v>0</v>
      </c>
      <c r="I62" s="42">
        <f>SUM(I12:I19)</f>
        <v>0</v>
      </c>
      <c r="J62" s="42">
        <f t="shared" si="6"/>
        <v>0</v>
      </c>
      <c r="K62" s="42">
        <f t="shared" si="6"/>
        <v>8</v>
      </c>
      <c r="L62" s="42">
        <f>SUM(L12:L19)</f>
        <v>11</v>
      </c>
      <c r="M62" s="42">
        <f>SUM(M12:M19)</f>
        <v>0</v>
      </c>
      <c r="N62" s="42">
        <f t="shared" si="6"/>
        <v>0</v>
      </c>
      <c r="O62" s="42">
        <f>SUM(O12:O19)</f>
        <v>0</v>
      </c>
      <c r="P62" s="42">
        <f>SUM(P12:P19)</f>
        <v>0</v>
      </c>
      <c r="Q62" s="69">
        <f t="shared" si="6"/>
        <v>19</v>
      </c>
      <c r="R62" s="42">
        <f t="shared" si="6"/>
        <v>1</v>
      </c>
      <c r="S62" s="42">
        <f>SUM(S12:S19)</f>
        <v>0</v>
      </c>
      <c r="T62" s="42">
        <f t="shared" si="6"/>
        <v>1</v>
      </c>
      <c r="U62" s="42">
        <f>SUM(U12:U19)</f>
        <v>0</v>
      </c>
      <c r="V62" s="42">
        <f>SUM(V12:V19)</f>
        <v>0</v>
      </c>
      <c r="W62" s="42">
        <f>SUM(W12:W19)</f>
        <v>0</v>
      </c>
      <c r="X62" s="42"/>
      <c r="Y62" s="3">
        <f>SUM(Y12:Y19)</f>
        <v>0</v>
      </c>
    </row>
    <row r="63" spans="1:25" ht="12.75">
      <c r="A63" s="41" t="s">
        <v>22</v>
      </c>
      <c r="B63" s="42">
        <f t="shared" si="2"/>
        <v>14</v>
      </c>
      <c r="C63" s="42">
        <f>SUM(C20:C22)</f>
        <v>0</v>
      </c>
      <c r="D63" s="42"/>
      <c r="E63" s="42">
        <f aca="true" t="shared" si="7" ref="E63:T63">SUM(E20:E22)</f>
        <v>0</v>
      </c>
      <c r="F63" s="42">
        <f t="shared" si="7"/>
        <v>1</v>
      </c>
      <c r="G63" s="42">
        <f t="shared" si="7"/>
        <v>0</v>
      </c>
      <c r="H63" s="42">
        <f t="shared" si="7"/>
        <v>0</v>
      </c>
      <c r="I63" s="42">
        <f>SUM(I20:I22)</f>
        <v>0</v>
      </c>
      <c r="J63" s="42">
        <f t="shared" si="7"/>
        <v>0</v>
      </c>
      <c r="K63" s="42">
        <f t="shared" si="7"/>
        <v>1</v>
      </c>
      <c r="L63" s="42">
        <f>SUM(L20:L22)</f>
        <v>2</v>
      </c>
      <c r="M63" s="42">
        <f>SUM(M20:M22)</f>
        <v>2</v>
      </c>
      <c r="N63" s="42">
        <f t="shared" si="7"/>
        <v>0</v>
      </c>
      <c r="O63" s="42">
        <f>SUM(O20:O22)</f>
        <v>0</v>
      </c>
      <c r="P63" s="42">
        <f>SUM(P20:P22)</f>
        <v>0</v>
      </c>
      <c r="Q63" s="69">
        <f t="shared" si="7"/>
        <v>3</v>
      </c>
      <c r="R63" s="42">
        <f t="shared" si="7"/>
        <v>2</v>
      </c>
      <c r="S63" s="42">
        <f>SUM(S20:S22)</f>
        <v>1</v>
      </c>
      <c r="T63" s="42">
        <f t="shared" si="7"/>
        <v>1</v>
      </c>
      <c r="U63" s="42">
        <f>SUM(U20:U22)</f>
        <v>1</v>
      </c>
      <c r="V63" s="42">
        <f>SUM(V20:V22)</f>
        <v>0</v>
      </c>
      <c r="W63" s="42">
        <f>SUM(W20:W22)</f>
        <v>0</v>
      </c>
      <c r="X63" s="42"/>
      <c r="Y63" s="3">
        <f>SUM(Y20:Y22)</f>
        <v>0</v>
      </c>
    </row>
    <row r="64" spans="1:25" ht="12.75">
      <c r="A64" s="41" t="s">
        <v>23</v>
      </c>
      <c r="B64" s="42">
        <f t="shared" si="2"/>
        <v>7</v>
      </c>
      <c r="C64" s="42">
        <f>C23</f>
        <v>0</v>
      </c>
      <c r="D64" s="42"/>
      <c r="E64" s="42">
        <f aca="true" t="shared" si="8" ref="E64:T64">E23</f>
        <v>0</v>
      </c>
      <c r="F64" s="42">
        <f t="shared" si="8"/>
        <v>0</v>
      </c>
      <c r="G64" s="42">
        <f t="shared" si="8"/>
        <v>0</v>
      </c>
      <c r="H64" s="42">
        <f t="shared" si="8"/>
        <v>0</v>
      </c>
      <c r="I64" s="42">
        <f>I23</f>
        <v>0</v>
      </c>
      <c r="J64" s="42">
        <f t="shared" si="8"/>
        <v>0</v>
      </c>
      <c r="K64" s="42">
        <f t="shared" si="8"/>
        <v>2</v>
      </c>
      <c r="L64" s="42">
        <f>L23</f>
        <v>0</v>
      </c>
      <c r="M64" s="42">
        <f>M23</f>
        <v>0</v>
      </c>
      <c r="N64" s="42">
        <f t="shared" si="8"/>
        <v>0</v>
      </c>
      <c r="O64" s="42">
        <f>O23</f>
        <v>0</v>
      </c>
      <c r="P64" s="42">
        <f>P23</f>
        <v>0</v>
      </c>
      <c r="Q64" s="69">
        <f t="shared" si="8"/>
        <v>5</v>
      </c>
      <c r="R64" s="42">
        <f t="shared" si="8"/>
        <v>0</v>
      </c>
      <c r="S64" s="42">
        <f>S23</f>
        <v>0</v>
      </c>
      <c r="T64" s="42">
        <f t="shared" si="8"/>
        <v>0</v>
      </c>
      <c r="U64" s="42">
        <f>U23</f>
        <v>0</v>
      </c>
      <c r="V64" s="42">
        <f>V23</f>
        <v>0</v>
      </c>
      <c r="W64" s="42">
        <f>W23</f>
        <v>0</v>
      </c>
      <c r="X64" s="42"/>
      <c r="Y64" s="3">
        <f>Y23</f>
        <v>0</v>
      </c>
    </row>
    <row r="65" spans="1:25" ht="12.75">
      <c r="A65" s="41" t="s">
        <v>27</v>
      </c>
      <c r="B65" s="42">
        <f t="shared" si="2"/>
        <v>23</v>
      </c>
      <c r="C65" s="42">
        <f>SUM(C24:C26)</f>
        <v>0</v>
      </c>
      <c r="D65" s="42"/>
      <c r="E65" s="42">
        <f aca="true" t="shared" si="9" ref="E65:T65">SUM(E24:E26)</f>
        <v>0</v>
      </c>
      <c r="F65" s="42">
        <f t="shared" si="9"/>
        <v>1</v>
      </c>
      <c r="G65" s="42">
        <f t="shared" si="9"/>
        <v>0</v>
      </c>
      <c r="H65" s="42">
        <f t="shared" si="9"/>
        <v>0</v>
      </c>
      <c r="I65" s="42">
        <f>SUM(I24:I26)</f>
        <v>0</v>
      </c>
      <c r="J65" s="42">
        <f t="shared" si="9"/>
        <v>0</v>
      </c>
      <c r="K65" s="42">
        <f t="shared" si="9"/>
        <v>7</v>
      </c>
      <c r="L65" s="42">
        <f>SUM(L24:L26)</f>
        <v>0</v>
      </c>
      <c r="M65" s="42">
        <f>SUM(M24:M26)</f>
        <v>0</v>
      </c>
      <c r="N65" s="42">
        <f t="shared" si="9"/>
        <v>0</v>
      </c>
      <c r="O65" s="42">
        <f>SUM(O24:O26)</f>
        <v>0</v>
      </c>
      <c r="P65" s="42">
        <f>SUM(P24:P26)</f>
        <v>0</v>
      </c>
      <c r="Q65" s="69">
        <f t="shared" si="9"/>
        <v>14</v>
      </c>
      <c r="R65" s="42">
        <f t="shared" si="9"/>
        <v>1</v>
      </c>
      <c r="S65" s="42">
        <f>SUM(S24:S26)</f>
        <v>0</v>
      </c>
      <c r="T65" s="42">
        <f t="shared" si="9"/>
        <v>0</v>
      </c>
      <c r="U65" s="42">
        <f>SUM(U24:U26)</f>
        <v>0</v>
      </c>
      <c r="V65" s="42">
        <f>SUM(V24:V26)</f>
        <v>0</v>
      </c>
      <c r="W65" s="42">
        <f>SUM(W24:W26)</f>
        <v>0</v>
      </c>
      <c r="X65" s="42"/>
      <c r="Y65" s="3">
        <f>SUM(Y24:Y26)</f>
        <v>0</v>
      </c>
    </row>
    <row r="66" spans="1:25" ht="12.75">
      <c r="A66" s="41" t="s">
        <v>33</v>
      </c>
      <c r="B66" s="42">
        <f t="shared" si="2"/>
        <v>44</v>
      </c>
      <c r="C66" s="42">
        <f>SUM(C27:C30)</f>
        <v>1</v>
      </c>
      <c r="D66" s="42"/>
      <c r="E66" s="42">
        <f aca="true" t="shared" si="10" ref="E66:T66">SUM(E27:E30)</f>
        <v>0</v>
      </c>
      <c r="F66" s="42">
        <f t="shared" si="10"/>
        <v>1</v>
      </c>
      <c r="G66" s="42">
        <f t="shared" si="10"/>
        <v>0</v>
      </c>
      <c r="H66" s="42">
        <f t="shared" si="10"/>
        <v>1</v>
      </c>
      <c r="I66" s="42">
        <f>SUM(I27:I30)</f>
        <v>0</v>
      </c>
      <c r="J66" s="42">
        <f t="shared" si="10"/>
        <v>0</v>
      </c>
      <c r="K66" s="42">
        <f t="shared" si="10"/>
        <v>9</v>
      </c>
      <c r="L66" s="42">
        <f>SUM(L27:L30)</f>
        <v>3</v>
      </c>
      <c r="M66" s="42">
        <f>SUM(M27:M30)</f>
        <v>0</v>
      </c>
      <c r="N66" s="42">
        <f t="shared" si="10"/>
        <v>1</v>
      </c>
      <c r="O66" s="42">
        <f>SUM(O27:O30)</f>
        <v>3</v>
      </c>
      <c r="P66" s="42">
        <f>SUM(P27:P30)</f>
        <v>4</v>
      </c>
      <c r="Q66" s="69">
        <f t="shared" si="10"/>
        <v>19</v>
      </c>
      <c r="R66" s="42">
        <f t="shared" si="10"/>
        <v>0</v>
      </c>
      <c r="S66" s="42">
        <f>SUM(S27:S30)</f>
        <v>1</v>
      </c>
      <c r="T66" s="42">
        <f t="shared" si="10"/>
        <v>0</v>
      </c>
      <c r="U66" s="42">
        <f>SUM(U27:U30)</f>
        <v>0</v>
      </c>
      <c r="V66" s="42">
        <f>SUM(V27:V30)</f>
        <v>1</v>
      </c>
      <c r="W66" s="42">
        <f>SUM(W27:W30)</f>
        <v>0</v>
      </c>
      <c r="X66" s="42"/>
      <c r="Y66" s="3">
        <f>SUM(Y27:Y30)</f>
        <v>0</v>
      </c>
    </row>
    <row r="67" spans="1:25" ht="12.75">
      <c r="A67" s="41" t="s">
        <v>34</v>
      </c>
      <c r="B67" s="42">
        <f t="shared" si="2"/>
        <v>7</v>
      </c>
      <c r="C67" s="42">
        <f>+C31</f>
        <v>0</v>
      </c>
      <c r="D67" s="42"/>
      <c r="E67" s="42">
        <f aca="true" t="shared" si="11" ref="E67:T67">+E31</f>
        <v>0</v>
      </c>
      <c r="F67" s="42">
        <f t="shared" si="11"/>
        <v>1</v>
      </c>
      <c r="G67" s="42">
        <f t="shared" si="11"/>
        <v>0</v>
      </c>
      <c r="H67" s="42">
        <f t="shared" si="11"/>
        <v>0</v>
      </c>
      <c r="I67" s="42">
        <f>+I31</f>
        <v>0</v>
      </c>
      <c r="J67" s="42">
        <f t="shared" si="11"/>
        <v>0</v>
      </c>
      <c r="K67" s="42">
        <f t="shared" si="11"/>
        <v>0</v>
      </c>
      <c r="L67" s="42">
        <f>+L31</f>
        <v>2</v>
      </c>
      <c r="M67" s="42">
        <f>+M31</f>
        <v>0</v>
      </c>
      <c r="N67" s="42">
        <f t="shared" si="11"/>
        <v>0</v>
      </c>
      <c r="O67" s="42">
        <f>+O31</f>
        <v>0</v>
      </c>
      <c r="P67" s="42">
        <f>+P31</f>
        <v>0</v>
      </c>
      <c r="Q67" s="69">
        <f>+Q31</f>
        <v>4</v>
      </c>
      <c r="R67" s="42">
        <f>+R31</f>
        <v>0</v>
      </c>
      <c r="S67" s="42">
        <f>+S31</f>
        <v>0</v>
      </c>
      <c r="T67" s="42">
        <f t="shared" si="11"/>
        <v>0</v>
      </c>
      <c r="U67" s="42">
        <f>+U31</f>
        <v>0</v>
      </c>
      <c r="V67" s="42">
        <f>+V31</f>
        <v>0</v>
      </c>
      <c r="W67" s="42">
        <f>+W31</f>
        <v>0</v>
      </c>
      <c r="X67" s="42"/>
      <c r="Y67" s="3">
        <f>+Y31</f>
        <v>0</v>
      </c>
    </row>
    <row r="68" spans="1:25" ht="12.75">
      <c r="A68" s="41" t="s">
        <v>35</v>
      </c>
      <c r="B68" s="42">
        <f t="shared" si="2"/>
        <v>32</v>
      </c>
      <c r="C68" s="42">
        <f>SUM(C32:C34)</f>
        <v>0</v>
      </c>
      <c r="D68" s="42"/>
      <c r="E68" s="42">
        <f aca="true" t="shared" si="12" ref="E68:T68">SUM(E32:E34)</f>
        <v>1</v>
      </c>
      <c r="F68" s="42">
        <f t="shared" si="12"/>
        <v>2</v>
      </c>
      <c r="G68" s="42">
        <f t="shared" si="12"/>
        <v>0</v>
      </c>
      <c r="H68" s="42">
        <f t="shared" si="12"/>
        <v>0</v>
      </c>
      <c r="I68" s="42">
        <f>SUM(I32:I34)</f>
        <v>0</v>
      </c>
      <c r="J68" s="42">
        <f t="shared" si="12"/>
        <v>0</v>
      </c>
      <c r="K68" s="42">
        <f t="shared" si="12"/>
        <v>8</v>
      </c>
      <c r="L68" s="42">
        <f>SUM(L32:L34)</f>
        <v>0</v>
      </c>
      <c r="M68" s="42">
        <f>SUM(M32:M34)</f>
        <v>0</v>
      </c>
      <c r="N68" s="42">
        <f t="shared" si="12"/>
        <v>0</v>
      </c>
      <c r="O68" s="42">
        <f>SUM(O32:O34)</f>
        <v>0</v>
      </c>
      <c r="P68" s="42">
        <f>SUM(P32:P34)</f>
        <v>0</v>
      </c>
      <c r="Q68" s="69">
        <f>SUM(Q32:Q34)</f>
        <v>16</v>
      </c>
      <c r="R68" s="42">
        <f>SUM(R32:R34)</f>
        <v>4</v>
      </c>
      <c r="S68" s="42">
        <f>SUM(S32:S34)</f>
        <v>0</v>
      </c>
      <c r="T68" s="42">
        <f t="shared" si="12"/>
        <v>0</v>
      </c>
      <c r="U68" s="42">
        <f>SUM(U32:U34)</f>
        <v>0</v>
      </c>
      <c r="V68" s="42">
        <f>SUM(V32:V34)</f>
        <v>1</v>
      </c>
      <c r="W68" s="42">
        <f>SUM(W32:W34)</f>
        <v>0</v>
      </c>
      <c r="X68" s="42"/>
      <c r="Y68" s="3">
        <f>SUM(Y32:Y34)</f>
        <v>0</v>
      </c>
    </row>
    <row r="69" spans="1:25" ht="12.75">
      <c r="A69" s="41" t="s">
        <v>38</v>
      </c>
      <c r="B69" s="42">
        <f t="shared" si="2"/>
        <v>15</v>
      </c>
      <c r="C69" s="42">
        <f>+C35+C36</f>
        <v>0</v>
      </c>
      <c r="D69" s="42"/>
      <c r="E69" s="42">
        <f aca="true" t="shared" si="13" ref="E69:T69">+E35+E36</f>
        <v>0</v>
      </c>
      <c r="F69" s="42">
        <f t="shared" si="13"/>
        <v>0</v>
      </c>
      <c r="G69" s="42">
        <f t="shared" si="13"/>
        <v>0</v>
      </c>
      <c r="H69" s="42">
        <f t="shared" si="13"/>
        <v>1</v>
      </c>
      <c r="I69" s="42">
        <f>+I35+I36</f>
        <v>0</v>
      </c>
      <c r="J69" s="42">
        <f t="shared" si="13"/>
        <v>0</v>
      </c>
      <c r="K69" s="42">
        <f t="shared" si="13"/>
        <v>3</v>
      </c>
      <c r="L69" s="42">
        <f>+L35+L36</f>
        <v>0</v>
      </c>
      <c r="M69" s="42">
        <f>+M35+M36</f>
        <v>0</v>
      </c>
      <c r="N69" s="42">
        <f t="shared" si="13"/>
        <v>0</v>
      </c>
      <c r="O69" s="42">
        <f>+O35+O36</f>
        <v>0</v>
      </c>
      <c r="P69" s="42">
        <f>+P35+P36</f>
        <v>0</v>
      </c>
      <c r="Q69" s="69">
        <f>+Q35+Q36</f>
        <v>11</v>
      </c>
      <c r="R69" s="42">
        <f>+R35+R36</f>
        <v>0</v>
      </c>
      <c r="S69" s="42">
        <f>+S35+S36</f>
        <v>0</v>
      </c>
      <c r="T69" s="42">
        <f t="shared" si="13"/>
        <v>0</v>
      </c>
      <c r="U69" s="42">
        <f>+U35+U36</f>
        <v>0</v>
      </c>
      <c r="V69" s="42">
        <f>+V35+V36</f>
        <v>0</v>
      </c>
      <c r="W69" s="42">
        <f>+W35+W36</f>
        <v>0</v>
      </c>
      <c r="X69" s="42"/>
      <c r="Y69" s="3">
        <f>+Y35+Y36</f>
        <v>0</v>
      </c>
    </row>
    <row r="70" spans="1:25" ht="12.75">
      <c r="A70" s="41" t="s">
        <v>45</v>
      </c>
      <c r="B70" s="42">
        <f t="shared" si="2"/>
        <v>38</v>
      </c>
      <c r="C70" s="42">
        <f>SUM(C37:C41)</f>
        <v>0</v>
      </c>
      <c r="D70" s="42"/>
      <c r="E70" s="42">
        <f aca="true" t="shared" si="14" ref="E70:T70">SUM(E37:E41)</f>
        <v>0</v>
      </c>
      <c r="F70" s="42">
        <f t="shared" si="14"/>
        <v>1</v>
      </c>
      <c r="G70" s="42">
        <f t="shared" si="14"/>
        <v>0</v>
      </c>
      <c r="H70" s="42">
        <f t="shared" si="14"/>
        <v>0</v>
      </c>
      <c r="I70" s="42">
        <f>SUM(I37:I41)</f>
        <v>0</v>
      </c>
      <c r="J70" s="42">
        <f t="shared" si="14"/>
        <v>0</v>
      </c>
      <c r="K70" s="42">
        <f t="shared" si="14"/>
        <v>11</v>
      </c>
      <c r="L70" s="42">
        <f>SUM(L37:L41)</f>
        <v>3</v>
      </c>
      <c r="M70" s="42">
        <f>SUM(M37:M41)</f>
        <v>0</v>
      </c>
      <c r="N70" s="42">
        <f t="shared" si="14"/>
        <v>0</v>
      </c>
      <c r="O70" s="42">
        <f>SUM(O37:O41)</f>
        <v>0</v>
      </c>
      <c r="P70" s="42">
        <f>SUM(P37:P41)</f>
        <v>0</v>
      </c>
      <c r="Q70" s="69">
        <f>SUM(Q37:Q41)</f>
        <v>23</v>
      </c>
      <c r="R70" s="42">
        <f>SUM(R37:R41)</f>
        <v>0</v>
      </c>
      <c r="S70" s="42">
        <f>SUM(S37:S41)</f>
        <v>0</v>
      </c>
      <c r="T70" s="42">
        <f t="shared" si="14"/>
        <v>0</v>
      </c>
      <c r="U70" s="42">
        <f>SUM(U37:U41)</f>
        <v>0</v>
      </c>
      <c r="V70" s="42">
        <f>SUM(V37:V41)</f>
        <v>0</v>
      </c>
      <c r="W70" s="42">
        <f>SUM(W37:W41)</f>
        <v>0</v>
      </c>
      <c r="X70" s="42"/>
      <c r="Y70" s="3">
        <f>SUM(Y37:Y41)</f>
        <v>0</v>
      </c>
    </row>
    <row r="71" spans="1:25" ht="12.75">
      <c r="A71" s="41" t="s">
        <v>48</v>
      </c>
      <c r="B71" s="42">
        <f t="shared" si="2"/>
        <v>17</v>
      </c>
      <c r="C71" s="42">
        <f>+C42+C43</f>
        <v>0</v>
      </c>
      <c r="D71" s="42"/>
      <c r="E71" s="42">
        <f aca="true" t="shared" si="15" ref="E71:T71">+E42+E43</f>
        <v>0</v>
      </c>
      <c r="F71" s="42">
        <f t="shared" si="15"/>
        <v>1</v>
      </c>
      <c r="G71" s="42">
        <f t="shared" si="15"/>
        <v>0</v>
      </c>
      <c r="H71" s="42">
        <f t="shared" si="15"/>
        <v>0</v>
      </c>
      <c r="I71" s="42">
        <f>+I42+I43</f>
        <v>0</v>
      </c>
      <c r="J71" s="42">
        <f t="shared" si="15"/>
        <v>0</v>
      </c>
      <c r="K71" s="42">
        <f t="shared" si="15"/>
        <v>4</v>
      </c>
      <c r="L71" s="42">
        <f>+L42+L43</f>
        <v>0</v>
      </c>
      <c r="M71" s="42">
        <f>+M42+M43</f>
        <v>0</v>
      </c>
      <c r="N71" s="42">
        <f t="shared" si="15"/>
        <v>0</v>
      </c>
      <c r="O71" s="42">
        <f>+O42+O43</f>
        <v>0</v>
      </c>
      <c r="P71" s="42">
        <f>+P42+P43</f>
        <v>0</v>
      </c>
      <c r="Q71" s="69">
        <f>+Q42+Q43</f>
        <v>12</v>
      </c>
      <c r="R71" s="42">
        <f>+R42+R43</f>
        <v>0</v>
      </c>
      <c r="S71" s="42">
        <f>+S42+S43</f>
        <v>0</v>
      </c>
      <c r="T71" s="42">
        <f t="shared" si="15"/>
        <v>0</v>
      </c>
      <c r="U71" s="42">
        <f>+U42+U43</f>
        <v>0</v>
      </c>
      <c r="V71" s="42">
        <f>+V42+V43</f>
        <v>0</v>
      </c>
      <c r="W71" s="42">
        <f>+W42+W43</f>
        <v>0</v>
      </c>
      <c r="X71" s="42"/>
      <c r="Y71" s="3">
        <f>+Y42+Y43</f>
        <v>0</v>
      </c>
    </row>
    <row r="72" spans="1:25" ht="12.75">
      <c r="A72" s="41" t="s">
        <v>57</v>
      </c>
      <c r="B72" s="42">
        <f t="shared" si="2"/>
        <v>75</v>
      </c>
      <c r="C72" s="42">
        <f>SUM(C44:C51)</f>
        <v>1</v>
      </c>
      <c r="D72" s="42"/>
      <c r="E72" s="42">
        <f aca="true" t="shared" si="16" ref="E72:T72">SUM(E44:E51)</f>
        <v>0</v>
      </c>
      <c r="F72" s="42">
        <f t="shared" si="16"/>
        <v>1</v>
      </c>
      <c r="G72" s="42">
        <f t="shared" si="16"/>
        <v>0</v>
      </c>
      <c r="H72" s="42">
        <f t="shared" si="16"/>
        <v>0</v>
      </c>
      <c r="I72" s="42">
        <f>SUM(I44:I51)</f>
        <v>0</v>
      </c>
      <c r="J72" s="42">
        <f t="shared" si="16"/>
        <v>0</v>
      </c>
      <c r="K72" s="42">
        <f t="shared" si="16"/>
        <v>19</v>
      </c>
      <c r="L72" s="42">
        <f>SUM(L44:L51)</f>
        <v>4</v>
      </c>
      <c r="M72" s="42">
        <f>SUM(M44:M51)</f>
        <v>0</v>
      </c>
      <c r="N72" s="42">
        <f t="shared" si="16"/>
        <v>3</v>
      </c>
      <c r="O72" s="42">
        <f>SUM(O44:O51)</f>
        <v>0</v>
      </c>
      <c r="P72" s="42">
        <f>SUM(P44:P51)</f>
        <v>4</v>
      </c>
      <c r="Q72" s="69">
        <f>SUM(Q44:Q51)</f>
        <v>41</v>
      </c>
      <c r="R72" s="42">
        <f>SUM(R44:R51)</f>
        <v>1</v>
      </c>
      <c r="S72" s="42">
        <f>SUM(S44:S51)</f>
        <v>0</v>
      </c>
      <c r="T72" s="42">
        <f t="shared" si="16"/>
        <v>0</v>
      </c>
      <c r="U72" s="42">
        <f>SUM(U44:U51)</f>
        <v>0</v>
      </c>
      <c r="V72" s="42">
        <f>SUM(V44:V51)</f>
        <v>1</v>
      </c>
      <c r="W72" s="42">
        <f>SUM(W44:W51)</f>
        <v>0</v>
      </c>
      <c r="X72" s="42"/>
      <c r="Y72" s="3">
        <f>SUM(Y44:Y51)</f>
        <v>0</v>
      </c>
    </row>
    <row r="73" spans="1:25" ht="12.75">
      <c r="A73" s="41" t="s">
        <v>58</v>
      </c>
      <c r="B73" s="42">
        <f t="shared" si="2"/>
        <v>6</v>
      </c>
      <c r="C73" s="42">
        <f>+C52</f>
        <v>0</v>
      </c>
      <c r="D73" s="42"/>
      <c r="E73" s="42">
        <f aca="true" t="shared" si="17" ref="E73:T73">+E52</f>
        <v>0</v>
      </c>
      <c r="F73" s="42">
        <f t="shared" si="17"/>
        <v>0</v>
      </c>
      <c r="G73" s="42">
        <f t="shared" si="17"/>
        <v>0</v>
      </c>
      <c r="H73" s="42">
        <f t="shared" si="17"/>
        <v>0</v>
      </c>
      <c r="I73" s="42">
        <f>+I52</f>
        <v>0</v>
      </c>
      <c r="J73" s="42">
        <f t="shared" si="17"/>
        <v>0</v>
      </c>
      <c r="K73" s="42">
        <f t="shared" si="17"/>
        <v>2</v>
      </c>
      <c r="L73" s="42">
        <f>+L52</f>
        <v>0</v>
      </c>
      <c r="M73" s="42">
        <f>+M52</f>
        <v>0</v>
      </c>
      <c r="N73" s="42">
        <f t="shared" si="17"/>
        <v>0</v>
      </c>
      <c r="O73" s="42">
        <f>+O52</f>
        <v>0</v>
      </c>
      <c r="P73" s="42">
        <f>+P52</f>
        <v>0</v>
      </c>
      <c r="Q73" s="69">
        <f t="shared" si="17"/>
        <v>4</v>
      </c>
      <c r="R73" s="42">
        <f t="shared" si="17"/>
        <v>0</v>
      </c>
      <c r="S73" s="42">
        <f>+S52</f>
        <v>0</v>
      </c>
      <c r="T73" s="42">
        <f t="shared" si="17"/>
        <v>0</v>
      </c>
      <c r="U73" s="42">
        <f>+U52</f>
        <v>0</v>
      </c>
      <c r="V73" s="42">
        <f>+V52</f>
        <v>0</v>
      </c>
      <c r="W73" s="42">
        <f>+W52</f>
        <v>0</v>
      </c>
      <c r="X73" s="42"/>
      <c r="Y73" s="3">
        <f>+Y52</f>
        <v>0</v>
      </c>
    </row>
    <row r="74" ht="12.75">
      <c r="X74" s="3"/>
    </row>
    <row r="75" ht="12.75">
      <c r="X75" s="3"/>
    </row>
    <row r="76" ht="12.75">
      <c r="X76" s="3"/>
    </row>
    <row r="77" ht="12.75">
      <c r="X77" s="3"/>
    </row>
    <row r="78" ht="12.75">
      <c r="X78" s="3"/>
    </row>
    <row r="79" ht="12.75">
      <c r="X79" s="3"/>
    </row>
    <row r="80" ht="12.75">
      <c r="X80" s="3"/>
    </row>
    <row r="81" ht="12.75">
      <c r="X81" s="3"/>
    </row>
    <row r="82" ht="12.75">
      <c r="X82" s="3"/>
    </row>
    <row r="83" ht="12.75">
      <c r="X83" s="3"/>
    </row>
    <row r="84" ht="12.75">
      <c r="X84" s="3"/>
    </row>
    <row r="85" ht="12.75">
      <c r="X85" s="3"/>
    </row>
    <row r="86" ht="12.75">
      <c r="X86" s="3"/>
    </row>
    <row r="87" ht="12.75">
      <c r="X87" s="3"/>
    </row>
    <row r="88" ht="12.75">
      <c r="X88" s="3"/>
    </row>
    <row r="89" ht="12.75">
      <c r="X89" s="3"/>
    </row>
    <row r="90" ht="12.75">
      <c r="X90" s="3"/>
    </row>
    <row r="91" ht="12.75">
      <c r="X91" s="3"/>
    </row>
    <row r="92" ht="12.75">
      <c r="X92" s="3"/>
    </row>
    <row r="93" ht="12.75">
      <c r="X93" s="3"/>
    </row>
    <row r="94" ht="12.75">
      <c r="X94" s="3"/>
    </row>
    <row r="95" ht="12.75">
      <c r="X95" s="3"/>
    </row>
    <row r="96" ht="12.75">
      <c r="X96" s="3"/>
    </row>
    <row r="97" ht="12.75">
      <c r="X97" s="3"/>
    </row>
    <row r="98" ht="12.75">
      <c r="X98" s="3"/>
    </row>
    <row r="99" ht="12.75">
      <c r="X99" s="3"/>
    </row>
    <row r="100" ht="12.75">
      <c r="X100" s="3"/>
    </row>
    <row r="101" ht="12.75">
      <c r="X101" s="3"/>
    </row>
    <row r="102" ht="12.75">
      <c r="X102" s="3"/>
    </row>
    <row r="103" ht="12.75">
      <c r="X103" s="3"/>
    </row>
    <row r="104" ht="12.75">
      <c r="X104" s="3"/>
    </row>
    <row r="105" ht="12.75">
      <c r="X105" s="3"/>
    </row>
    <row r="106" ht="12.75">
      <c r="X106" s="3"/>
    </row>
  </sheetData>
  <printOptions/>
  <pageMargins left="0.75" right="0.75" top="1" bottom="1" header="0" footer="0"/>
  <pageSetup fitToHeight="1" fitToWidth="1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Zeros="0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11.421875" defaultRowHeight="12.75"/>
  <cols>
    <col min="1" max="1" width="14.7109375" style="0" customWidth="1"/>
    <col min="2" max="21" width="6.7109375" style="0" customWidth="1"/>
    <col min="22" max="23" width="6.7109375" style="3" customWidth="1"/>
    <col min="24" max="70" width="6.7109375" style="0" customWidth="1"/>
  </cols>
  <sheetData>
    <row r="1" spans="1:28" ht="23.25">
      <c r="A1" s="138">
        <v>1901</v>
      </c>
      <c r="B1" s="2"/>
      <c r="C1" s="20" t="s">
        <v>85</v>
      </c>
      <c r="D1" s="20" t="s">
        <v>321</v>
      </c>
      <c r="E1" s="20" t="s">
        <v>94</v>
      </c>
      <c r="F1" s="20" t="s">
        <v>107</v>
      </c>
      <c r="G1" s="20" t="s">
        <v>110</v>
      </c>
      <c r="H1" s="20"/>
      <c r="I1" s="22" t="s">
        <v>137</v>
      </c>
      <c r="J1" s="22" t="s">
        <v>135</v>
      </c>
      <c r="K1" s="22" t="s">
        <v>88</v>
      </c>
      <c r="L1" s="22" t="s">
        <v>111</v>
      </c>
      <c r="M1" s="50" t="s">
        <v>134</v>
      </c>
      <c r="N1" s="22" t="s">
        <v>90</v>
      </c>
      <c r="O1" s="2" t="s">
        <v>136</v>
      </c>
      <c r="P1" s="24" t="s">
        <v>104</v>
      </c>
      <c r="Q1" s="24"/>
      <c r="R1" s="24" t="s">
        <v>67</v>
      </c>
      <c r="S1" s="24" t="s">
        <v>142</v>
      </c>
      <c r="T1" s="26" t="s">
        <v>103</v>
      </c>
      <c r="U1" s="26" t="s">
        <v>133</v>
      </c>
      <c r="V1" s="26" t="s">
        <v>98</v>
      </c>
      <c r="W1" s="7" t="s">
        <v>69</v>
      </c>
      <c r="X1" s="2"/>
      <c r="Y1" s="3"/>
      <c r="Z1" s="3"/>
      <c r="AA1" s="3"/>
      <c r="AB1" s="3"/>
    </row>
    <row r="2" spans="1:28" ht="12.75">
      <c r="A2" s="5"/>
      <c r="B2" s="2"/>
      <c r="C2" s="20" t="s">
        <v>225</v>
      </c>
      <c r="D2" s="143" t="s">
        <v>322</v>
      </c>
      <c r="E2" s="143" t="s">
        <v>322</v>
      </c>
      <c r="F2" s="20"/>
      <c r="G2" s="20"/>
      <c r="H2" s="20"/>
      <c r="I2" s="22"/>
      <c r="J2" s="22" t="s">
        <v>270</v>
      </c>
      <c r="K2" s="22" t="s">
        <v>270</v>
      </c>
      <c r="L2" s="22"/>
      <c r="M2" s="50"/>
      <c r="N2" s="22" t="s">
        <v>270</v>
      </c>
      <c r="O2" s="2"/>
      <c r="P2" s="24"/>
      <c r="Q2" s="24"/>
      <c r="R2" s="24" t="s">
        <v>269</v>
      </c>
      <c r="S2" s="67" t="s">
        <v>143</v>
      </c>
      <c r="T2" s="26"/>
      <c r="U2" s="26"/>
      <c r="V2" s="26"/>
      <c r="W2" s="2"/>
      <c r="X2" s="2"/>
      <c r="Y2" s="3"/>
      <c r="Z2" s="3"/>
      <c r="AA2" s="3"/>
      <c r="AB2" s="3"/>
    </row>
    <row r="3" spans="1:26" s="99" customFormat="1" ht="12.75">
      <c r="A3" s="117" t="s">
        <v>250</v>
      </c>
      <c r="B3" s="94">
        <f>SUM(B4:B53)</f>
        <v>402</v>
      </c>
      <c r="C3" s="95">
        <f>SUM(C4:C53)</f>
        <v>2</v>
      </c>
      <c r="D3" s="95">
        <f aca="true" t="shared" si="0" ref="D3:Z3">SUM(D4:D53)</f>
        <v>10</v>
      </c>
      <c r="E3" s="95">
        <f t="shared" si="0"/>
        <v>2</v>
      </c>
      <c r="F3" s="95">
        <f t="shared" si="0"/>
        <v>2</v>
      </c>
      <c r="G3" s="95">
        <f t="shared" si="0"/>
        <v>1</v>
      </c>
      <c r="H3" s="95">
        <f t="shared" si="0"/>
        <v>0</v>
      </c>
      <c r="I3" s="97">
        <f t="shared" si="0"/>
        <v>2</v>
      </c>
      <c r="J3" s="97">
        <f t="shared" si="0"/>
        <v>5</v>
      </c>
      <c r="K3" s="97">
        <f t="shared" si="0"/>
        <v>238</v>
      </c>
      <c r="L3" s="97">
        <f>SUM(L4:L53)</f>
        <v>13</v>
      </c>
      <c r="M3" s="118">
        <f>SUM(M4:M53)</f>
        <v>6</v>
      </c>
      <c r="N3" s="97">
        <f t="shared" si="0"/>
        <v>2</v>
      </c>
      <c r="O3" s="94">
        <f t="shared" si="0"/>
        <v>2</v>
      </c>
      <c r="P3" s="102">
        <f t="shared" si="0"/>
        <v>8</v>
      </c>
      <c r="Q3" s="102">
        <f>SUM(Q4:Q53)</f>
        <v>0</v>
      </c>
      <c r="R3" s="102">
        <f t="shared" si="0"/>
        <v>84</v>
      </c>
      <c r="S3" s="102">
        <f t="shared" si="0"/>
        <v>7</v>
      </c>
      <c r="T3" s="101">
        <f>SUM(T4:T53)</f>
        <v>2</v>
      </c>
      <c r="U3" s="101">
        <f t="shared" si="0"/>
        <v>6</v>
      </c>
      <c r="V3" s="101">
        <f t="shared" si="0"/>
        <v>3</v>
      </c>
      <c r="W3" s="94">
        <f t="shared" si="0"/>
        <v>7</v>
      </c>
      <c r="X3" s="94">
        <f t="shared" si="0"/>
        <v>0</v>
      </c>
      <c r="Y3" s="94"/>
      <c r="Z3" s="94">
        <f t="shared" si="0"/>
        <v>0</v>
      </c>
    </row>
    <row r="4" spans="1:25" ht="12.75">
      <c r="A4" t="s">
        <v>0</v>
      </c>
      <c r="B4" s="3">
        <f>SUM(C4:AI4)</f>
        <v>14</v>
      </c>
      <c r="C4" s="3"/>
      <c r="D4" s="3"/>
      <c r="E4" s="3"/>
      <c r="F4" s="3"/>
      <c r="G4" s="3"/>
      <c r="H4" s="3"/>
      <c r="I4" s="3"/>
      <c r="J4" s="3"/>
      <c r="K4" s="3">
        <v>9</v>
      </c>
      <c r="L4" s="3"/>
      <c r="M4" s="3"/>
      <c r="N4" s="3"/>
      <c r="O4" s="3"/>
      <c r="P4" s="3">
        <v>1</v>
      </c>
      <c r="Q4" s="3"/>
      <c r="R4" s="3">
        <v>3</v>
      </c>
      <c r="S4" s="3"/>
      <c r="U4" s="3"/>
      <c r="W4" s="3">
        <v>1</v>
      </c>
      <c r="Y4" s="3"/>
    </row>
    <row r="5" spans="1:25" ht="12.75">
      <c r="A5" t="s">
        <v>1</v>
      </c>
      <c r="B5" s="3">
        <f>SUM(C5:AI5)</f>
        <v>11</v>
      </c>
      <c r="C5" s="3"/>
      <c r="D5" s="3"/>
      <c r="E5" s="3"/>
      <c r="F5" s="3"/>
      <c r="G5" s="3"/>
      <c r="H5" s="3"/>
      <c r="I5" s="3"/>
      <c r="J5" s="3"/>
      <c r="K5" s="3">
        <v>9</v>
      </c>
      <c r="L5" s="3"/>
      <c r="M5" s="3"/>
      <c r="N5" s="3"/>
      <c r="O5" s="3"/>
      <c r="P5" s="3"/>
      <c r="Q5" s="3"/>
      <c r="R5" s="3">
        <v>2</v>
      </c>
      <c r="S5" s="3"/>
      <c r="U5" s="3"/>
      <c r="Y5" s="3"/>
    </row>
    <row r="6" spans="1:25" ht="12.75">
      <c r="A6" t="s">
        <v>2</v>
      </c>
      <c r="B6" s="3">
        <f aca="true" t="shared" si="1" ref="B6:B52">SUM(C6:AI6)</f>
        <v>9</v>
      </c>
      <c r="C6" s="3"/>
      <c r="D6" s="3"/>
      <c r="E6" s="3"/>
      <c r="F6" s="3"/>
      <c r="G6" s="3"/>
      <c r="H6" s="3"/>
      <c r="I6" s="3"/>
      <c r="J6" s="3"/>
      <c r="K6" s="3">
        <v>5</v>
      </c>
      <c r="L6" s="3"/>
      <c r="M6" s="3"/>
      <c r="N6" s="3"/>
      <c r="O6" s="3"/>
      <c r="P6" s="3"/>
      <c r="Q6" s="3"/>
      <c r="R6" s="3">
        <v>4</v>
      </c>
      <c r="S6" s="3"/>
      <c r="U6" s="3"/>
      <c r="Y6" s="3"/>
    </row>
    <row r="7" spans="1:25" ht="12.75">
      <c r="A7" t="s">
        <v>3</v>
      </c>
      <c r="B7" s="3">
        <f t="shared" si="1"/>
        <v>11</v>
      </c>
      <c r="C7" s="3"/>
      <c r="D7" s="3"/>
      <c r="E7" s="3"/>
      <c r="F7" s="3"/>
      <c r="G7" s="3"/>
      <c r="H7" s="3"/>
      <c r="I7" s="3"/>
      <c r="J7" s="3"/>
      <c r="K7" s="3">
        <v>5</v>
      </c>
      <c r="L7" s="3"/>
      <c r="M7" s="3"/>
      <c r="N7" s="3"/>
      <c r="O7" s="3"/>
      <c r="P7" s="3">
        <v>1</v>
      </c>
      <c r="Q7" s="3"/>
      <c r="R7" s="3">
        <v>5</v>
      </c>
      <c r="S7" s="3"/>
      <c r="U7" s="3"/>
      <c r="Y7" s="3"/>
    </row>
    <row r="8" spans="1:25" ht="12.75">
      <c r="A8" t="s">
        <v>5</v>
      </c>
      <c r="B8" s="3">
        <f t="shared" si="1"/>
        <v>14</v>
      </c>
      <c r="C8" s="3"/>
      <c r="D8" s="3"/>
      <c r="E8" s="3">
        <v>1</v>
      </c>
      <c r="F8" s="3"/>
      <c r="G8" s="3"/>
      <c r="H8" s="3"/>
      <c r="I8" s="3"/>
      <c r="J8" s="3"/>
      <c r="K8" s="3">
        <v>6</v>
      </c>
      <c r="L8" s="3"/>
      <c r="M8" s="3"/>
      <c r="N8" s="3"/>
      <c r="O8" s="3"/>
      <c r="P8" s="3"/>
      <c r="Q8" s="3"/>
      <c r="R8" s="3">
        <v>7</v>
      </c>
      <c r="S8" s="3"/>
      <c r="U8" s="3"/>
      <c r="Y8" s="3"/>
    </row>
    <row r="9" spans="1:25" ht="12.75">
      <c r="A9" t="s">
        <v>7</v>
      </c>
      <c r="B9" s="3">
        <f t="shared" si="1"/>
        <v>10</v>
      </c>
      <c r="C9" s="3"/>
      <c r="D9" s="3"/>
      <c r="E9" s="3">
        <v>1</v>
      </c>
      <c r="F9" s="3"/>
      <c r="G9" s="3"/>
      <c r="H9" s="3"/>
      <c r="I9" s="3"/>
      <c r="J9" s="3"/>
      <c r="K9" s="3">
        <v>6</v>
      </c>
      <c r="L9" s="3"/>
      <c r="M9" s="3"/>
      <c r="N9" s="3"/>
      <c r="O9" s="3"/>
      <c r="P9" s="3"/>
      <c r="Q9" s="3"/>
      <c r="R9" s="3">
        <v>3</v>
      </c>
      <c r="S9" s="3"/>
      <c r="U9" s="3"/>
      <c r="Y9" s="3"/>
    </row>
    <row r="10" spans="1:25" ht="12.75">
      <c r="A10" t="s">
        <v>8</v>
      </c>
      <c r="B10" s="3">
        <f t="shared" si="1"/>
        <v>7</v>
      </c>
      <c r="C10" s="3"/>
      <c r="D10" s="3"/>
      <c r="E10" s="3"/>
      <c r="F10" s="3"/>
      <c r="G10" s="3"/>
      <c r="H10" s="3"/>
      <c r="I10" s="3"/>
      <c r="J10" s="3"/>
      <c r="K10" s="3">
        <v>4</v>
      </c>
      <c r="L10" s="3"/>
      <c r="M10" s="3"/>
      <c r="N10" s="3"/>
      <c r="O10" s="3"/>
      <c r="P10" s="3"/>
      <c r="Q10" s="3"/>
      <c r="R10" s="3">
        <v>3</v>
      </c>
      <c r="S10" s="3"/>
      <c r="U10" s="3"/>
      <c r="Y10" s="3"/>
    </row>
    <row r="11" spans="1:26" ht="12.75">
      <c r="A11" t="s">
        <v>9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>
        <v>5</v>
      </c>
      <c r="L11" s="3"/>
      <c r="M11" s="3"/>
      <c r="N11" s="3"/>
      <c r="O11" s="3"/>
      <c r="P11" s="3"/>
      <c r="Q11" s="3"/>
      <c r="R11" s="3"/>
      <c r="S11" s="3"/>
      <c r="U11" s="3"/>
      <c r="V11" s="3">
        <v>1</v>
      </c>
      <c r="W11" s="3">
        <v>1</v>
      </c>
      <c r="Y11" s="3"/>
      <c r="Z11" s="3"/>
    </row>
    <row r="12" spans="1:25" ht="12.75">
      <c r="A12" t="s">
        <v>10</v>
      </c>
      <c r="B12" s="3">
        <f t="shared" si="1"/>
        <v>4</v>
      </c>
      <c r="C12" s="3"/>
      <c r="D12" s="3"/>
      <c r="E12" s="3"/>
      <c r="F12" s="3"/>
      <c r="G12" s="3"/>
      <c r="H12" s="3"/>
      <c r="I12" s="3"/>
      <c r="J12" s="3"/>
      <c r="K12" s="3">
        <v>3</v>
      </c>
      <c r="L12" s="3"/>
      <c r="M12" s="3"/>
      <c r="N12" s="3"/>
      <c r="O12" s="3"/>
      <c r="P12" s="3"/>
      <c r="Q12" s="3"/>
      <c r="R12" s="3">
        <v>1</v>
      </c>
      <c r="S12" s="3"/>
      <c r="U12" s="3"/>
      <c r="Y12" s="3"/>
    </row>
    <row r="13" spans="1:25" ht="12.75">
      <c r="A13" t="s">
        <v>11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>
        <v>2</v>
      </c>
      <c r="L13" s="3">
        <v>1</v>
      </c>
      <c r="M13" s="3"/>
      <c r="N13" s="3"/>
      <c r="O13" s="3"/>
      <c r="P13" s="3"/>
      <c r="Q13" s="3"/>
      <c r="R13" s="3">
        <v>1</v>
      </c>
      <c r="S13" s="3"/>
      <c r="U13" s="3"/>
      <c r="Y13" s="3"/>
    </row>
    <row r="14" spans="1:25" ht="12.75">
      <c r="A14" t="s">
        <v>12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>
        <v>2</v>
      </c>
      <c r="L14" s="3">
        <v>1</v>
      </c>
      <c r="M14" s="3"/>
      <c r="N14" s="3"/>
      <c r="O14" s="3"/>
      <c r="P14" s="3"/>
      <c r="Q14" s="3"/>
      <c r="R14" s="3">
        <v>1</v>
      </c>
      <c r="S14" s="3"/>
      <c r="U14" s="3"/>
      <c r="Y14" s="3"/>
    </row>
    <row r="15" spans="1:25" ht="12.75">
      <c r="A15" t="s">
        <v>13</v>
      </c>
      <c r="B15" s="3">
        <f t="shared" si="1"/>
        <v>6</v>
      </c>
      <c r="C15" s="3"/>
      <c r="D15" s="3">
        <v>1</v>
      </c>
      <c r="E15" s="3"/>
      <c r="F15" s="3"/>
      <c r="G15" s="3"/>
      <c r="H15" s="3"/>
      <c r="I15" s="3"/>
      <c r="J15" s="3"/>
      <c r="K15" s="3">
        <v>2</v>
      </c>
      <c r="L15" s="3">
        <v>2</v>
      </c>
      <c r="M15" s="3"/>
      <c r="N15" s="3"/>
      <c r="O15" s="3"/>
      <c r="P15" s="3"/>
      <c r="Q15" s="3"/>
      <c r="R15" s="3"/>
      <c r="S15" s="3">
        <v>1</v>
      </c>
      <c r="U15" s="3"/>
      <c r="Y15" s="3"/>
    </row>
    <row r="16" spans="1:25" ht="12.75">
      <c r="A16" t="s">
        <v>14</v>
      </c>
      <c r="B16" s="3">
        <f t="shared" si="1"/>
        <v>5</v>
      </c>
      <c r="C16" s="3"/>
      <c r="D16" s="3"/>
      <c r="E16" s="3"/>
      <c r="F16" s="3"/>
      <c r="G16" s="3"/>
      <c r="H16" s="3"/>
      <c r="I16" s="3"/>
      <c r="J16" s="3"/>
      <c r="K16" s="3">
        <v>3</v>
      </c>
      <c r="L16" s="3">
        <v>1</v>
      </c>
      <c r="M16" s="3"/>
      <c r="N16" s="3"/>
      <c r="O16" s="3"/>
      <c r="P16" s="3"/>
      <c r="Q16" s="3"/>
      <c r="R16" s="3"/>
      <c r="S16" s="3"/>
      <c r="U16" s="3">
        <v>1</v>
      </c>
      <c r="Y16" s="3"/>
    </row>
    <row r="17" spans="1:25" ht="12.75">
      <c r="A17" t="s">
        <v>15</v>
      </c>
      <c r="B17" s="3">
        <f t="shared" si="1"/>
        <v>8</v>
      </c>
      <c r="C17" s="3"/>
      <c r="D17" s="3"/>
      <c r="E17" s="3"/>
      <c r="F17" s="3"/>
      <c r="G17" s="3"/>
      <c r="H17" s="3"/>
      <c r="I17" s="3"/>
      <c r="J17" s="3"/>
      <c r="K17" s="3">
        <v>4</v>
      </c>
      <c r="L17" s="3"/>
      <c r="M17" s="3"/>
      <c r="N17" s="3"/>
      <c r="O17" s="3"/>
      <c r="P17" s="3"/>
      <c r="Q17" s="3"/>
      <c r="R17" s="3">
        <v>4</v>
      </c>
      <c r="S17" s="3"/>
      <c r="U17" s="3"/>
      <c r="Y17" s="3"/>
    </row>
    <row r="18" spans="1:25" ht="12.75">
      <c r="A18" t="s">
        <v>16</v>
      </c>
      <c r="B18" s="3">
        <f t="shared" si="1"/>
        <v>5</v>
      </c>
      <c r="C18" s="3"/>
      <c r="D18" s="3"/>
      <c r="E18" s="3"/>
      <c r="F18" s="3"/>
      <c r="G18" s="3"/>
      <c r="H18" s="3"/>
      <c r="I18" s="3"/>
      <c r="J18" s="3"/>
      <c r="K18" s="3">
        <v>3</v>
      </c>
      <c r="L18" s="3"/>
      <c r="M18" s="3"/>
      <c r="N18" s="3"/>
      <c r="O18" s="3"/>
      <c r="P18" s="3"/>
      <c r="Q18" s="3"/>
      <c r="R18" s="3">
        <v>2</v>
      </c>
      <c r="S18" s="3"/>
      <c r="U18" s="3"/>
      <c r="Y18" s="3"/>
    </row>
    <row r="19" spans="1:25" ht="12.75">
      <c r="A19" t="s">
        <v>17</v>
      </c>
      <c r="B19" s="3">
        <f t="shared" si="1"/>
        <v>4</v>
      </c>
      <c r="C19" s="3"/>
      <c r="D19" s="3"/>
      <c r="E19" s="3"/>
      <c r="F19" s="3"/>
      <c r="G19" s="3"/>
      <c r="H19" s="3"/>
      <c r="I19" s="3"/>
      <c r="J19" s="3"/>
      <c r="K19" s="3">
        <v>4</v>
      </c>
      <c r="L19" s="3"/>
      <c r="M19" s="3"/>
      <c r="N19" s="3"/>
      <c r="O19" s="3"/>
      <c r="P19" s="3"/>
      <c r="Q19" s="3"/>
      <c r="R19" s="3"/>
      <c r="S19" s="3"/>
      <c r="U19" s="3"/>
      <c r="Y19" s="3"/>
    </row>
    <row r="20" spans="1:25" ht="12.75">
      <c r="A20" t="s">
        <v>19</v>
      </c>
      <c r="B20" s="3">
        <f t="shared" si="1"/>
        <v>6</v>
      </c>
      <c r="C20" s="3"/>
      <c r="D20" s="3"/>
      <c r="E20" s="3"/>
      <c r="F20" s="3"/>
      <c r="G20" s="3"/>
      <c r="H20" s="3"/>
      <c r="I20" s="3">
        <v>1</v>
      </c>
      <c r="J20" s="3"/>
      <c r="K20" s="3"/>
      <c r="L20" s="3">
        <v>1</v>
      </c>
      <c r="M20" s="3"/>
      <c r="N20" s="3"/>
      <c r="O20" s="3"/>
      <c r="P20" s="3"/>
      <c r="Q20" s="3"/>
      <c r="R20" s="3">
        <v>2</v>
      </c>
      <c r="S20" s="3">
        <v>2</v>
      </c>
      <c r="U20" s="3"/>
      <c r="Y20" s="3"/>
    </row>
    <row r="21" spans="1:25" ht="12.75">
      <c r="A21" t="s">
        <v>20</v>
      </c>
      <c r="B21" s="3">
        <f t="shared" si="1"/>
        <v>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3"/>
      <c r="T21" s="3">
        <v>2</v>
      </c>
      <c r="U21" s="3">
        <v>1</v>
      </c>
      <c r="V21" s="3">
        <v>1</v>
      </c>
      <c r="Y21" s="3"/>
    </row>
    <row r="22" spans="1:25" ht="12.75">
      <c r="A22" t="s">
        <v>21</v>
      </c>
      <c r="B22" s="3">
        <f t="shared" si="1"/>
        <v>3</v>
      </c>
      <c r="C22" s="3"/>
      <c r="D22" s="3"/>
      <c r="E22" s="3"/>
      <c r="F22" s="3"/>
      <c r="G22" s="3"/>
      <c r="H22" s="3"/>
      <c r="I22" s="3"/>
      <c r="J22" s="3"/>
      <c r="K22" s="3">
        <v>1</v>
      </c>
      <c r="L22" s="3"/>
      <c r="M22" s="3"/>
      <c r="N22" s="3">
        <v>1</v>
      </c>
      <c r="O22" s="3"/>
      <c r="P22" s="3"/>
      <c r="Q22" s="3"/>
      <c r="R22" s="3">
        <v>1</v>
      </c>
      <c r="S22" s="3"/>
      <c r="U22" s="3"/>
      <c r="Y22" s="3"/>
    </row>
    <row r="23" spans="1:25" ht="12.75">
      <c r="A23" t="s">
        <v>23</v>
      </c>
      <c r="B23" s="3">
        <f t="shared" si="1"/>
        <v>7</v>
      </c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  <c r="R23" s="3">
        <v>2</v>
      </c>
      <c r="S23" s="3"/>
      <c r="U23" s="3">
        <v>3</v>
      </c>
      <c r="V23" s="3">
        <v>1</v>
      </c>
      <c r="Y23" s="3"/>
    </row>
    <row r="24" spans="1:25" ht="12.75">
      <c r="A24" t="s">
        <v>24</v>
      </c>
      <c r="B24" s="3">
        <f t="shared" si="1"/>
        <v>7</v>
      </c>
      <c r="C24" s="3"/>
      <c r="D24" s="3">
        <v>1</v>
      </c>
      <c r="E24" s="3"/>
      <c r="F24" s="3"/>
      <c r="G24" s="3"/>
      <c r="H24" s="3"/>
      <c r="I24" s="3"/>
      <c r="J24" s="3"/>
      <c r="K24" s="3">
        <v>6</v>
      </c>
      <c r="L24" s="3"/>
      <c r="M24" s="3"/>
      <c r="N24" s="3"/>
      <c r="O24" s="3"/>
      <c r="P24" s="3"/>
      <c r="Q24" s="3"/>
      <c r="R24" s="3"/>
      <c r="S24" s="3"/>
      <c r="U24" s="3"/>
      <c r="Y24" s="3"/>
    </row>
    <row r="25" spans="1:25" ht="12.75">
      <c r="A25" t="s">
        <v>25</v>
      </c>
      <c r="B25" s="3">
        <f t="shared" si="1"/>
        <v>10</v>
      </c>
      <c r="C25" s="3"/>
      <c r="D25" s="3">
        <v>2</v>
      </c>
      <c r="E25" s="3"/>
      <c r="F25" s="3"/>
      <c r="G25" s="3"/>
      <c r="H25" s="3"/>
      <c r="I25" s="3"/>
      <c r="J25" s="3"/>
      <c r="K25" s="3">
        <v>5</v>
      </c>
      <c r="L25" s="3"/>
      <c r="M25" s="3"/>
      <c r="N25" s="3"/>
      <c r="O25" s="3">
        <v>1</v>
      </c>
      <c r="P25" s="3"/>
      <c r="Q25" s="3"/>
      <c r="R25" s="3">
        <v>1</v>
      </c>
      <c r="S25" s="3">
        <v>1</v>
      </c>
      <c r="U25" s="3"/>
      <c r="Y25" s="3"/>
    </row>
    <row r="26" spans="1:25" ht="12.75">
      <c r="A26" t="s">
        <v>26</v>
      </c>
      <c r="B26" s="3">
        <f t="shared" si="1"/>
        <v>6</v>
      </c>
      <c r="C26" s="3"/>
      <c r="D26" s="3"/>
      <c r="E26" s="3"/>
      <c r="F26" s="3"/>
      <c r="G26" s="3"/>
      <c r="H26" s="3"/>
      <c r="I26" s="3"/>
      <c r="J26" s="3"/>
      <c r="K26" s="3">
        <v>3</v>
      </c>
      <c r="L26" s="3"/>
      <c r="M26" s="3"/>
      <c r="N26" s="3"/>
      <c r="O26" s="3"/>
      <c r="P26" s="3"/>
      <c r="Q26" s="3"/>
      <c r="R26" s="3">
        <v>3</v>
      </c>
      <c r="S26" s="3"/>
      <c r="U26" s="3"/>
      <c r="Y26" s="3"/>
    </row>
    <row r="27" spans="1:25" ht="12.75">
      <c r="A27" t="s">
        <v>28</v>
      </c>
      <c r="B27" s="3">
        <f t="shared" si="1"/>
        <v>8</v>
      </c>
      <c r="C27" s="3"/>
      <c r="D27" s="3"/>
      <c r="E27" s="3"/>
      <c r="F27" s="3"/>
      <c r="G27" s="3"/>
      <c r="H27" s="3"/>
      <c r="I27" s="3"/>
      <c r="J27" s="3"/>
      <c r="K27" s="3">
        <v>5</v>
      </c>
      <c r="L27" s="3"/>
      <c r="M27" s="3"/>
      <c r="N27" s="3"/>
      <c r="O27" s="3"/>
      <c r="P27" s="3"/>
      <c r="Q27" s="3"/>
      <c r="R27" s="3">
        <v>2</v>
      </c>
      <c r="S27" s="3"/>
      <c r="U27" s="3"/>
      <c r="W27" s="3">
        <v>1</v>
      </c>
      <c r="Y27" s="3"/>
    </row>
    <row r="28" spans="1:25" ht="12.75">
      <c r="A28" t="s">
        <v>29</v>
      </c>
      <c r="B28" s="3">
        <f t="shared" si="1"/>
        <v>8</v>
      </c>
      <c r="C28" s="3">
        <v>1</v>
      </c>
      <c r="D28" s="3"/>
      <c r="E28" s="3"/>
      <c r="F28" s="3"/>
      <c r="G28" s="3"/>
      <c r="H28" s="3"/>
      <c r="I28" s="3"/>
      <c r="J28" s="3">
        <v>2</v>
      </c>
      <c r="K28" s="3">
        <v>2</v>
      </c>
      <c r="L28" s="3"/>
      <c r="M28" s="3">
        <v>1</v>
      </c>
      <c r="N28" s="3"/>
      <c r="O28" s="3"/>
      <c r="P28" s="3">
        <v>1</v>
      </c>
      <c r="Q28" s="3"/>
      <c r="R28" s="3">
        <v>1</v>
      </c>
      <c r="S28" s="3"/>
      <c r="U28" s="3"/>
      <c r="Y28" s="3"/>
    </row>
    <row r="29" spans="1:25" ht="12.75">
      <c r="A29" t="s">
        <v>30</v>
      </c>
      <c r="B29" s="3">
        <f t="shared" si="1"/>
        <v>20</v>
      </c>
      <c r="C29" s="3">
        <v>1</v>
      </c>
      <c r="D29" s="3">
        <v>1</v>
      </c>
      <c r="E29" s="3"/>
      <c r="F29" s="3"/>
      <c r="G29" s="3"/>
      <c r="H29" s="3"/>
      <c r="I29" s="3"/>
      <c r="J29" s="3"/>
      <c r="K29" s="3">
        <v>9</v>
      </c>
      <c r="L29" s="3">
        <v>1</v>
      </c>
      <c r="M29" s="3">
        <v>5</v>
      </c>
      <c r="N29" s="3"/>
      <c r="O29" s="3"/>
      <c r="P29" s="3"/>
      <c r="Q29" s="3"/>
      <c r="R29" s="3">
        <v>3</v>
      </c>
      <c r="S29" s="3"/>
      <c r="U29" s="3"/>
      <c r="Y29" s="3"/>
    </row>
    <row r="30" spans="1:25" ht="12.75">
      <c r="A30" t="s">
        <v>31</v>
      </c>
      <c r="B30" s="3">
        <f t="shared" si="1"/>
        <v>8</v>
      </c>
      <c r="C30" s="3"/>
      <c r="D30" s="3"/>
      <c r="E30" s="3"/>
      <c r="F30" s="3"/>
      <c r="G30" s="3"/>
      <c r="H30" s="3"/>
      <c r="I30" s="3"/>
      <c r="J30" s="3">
        <v>1</v>
      </c>
      <c r="K30" s="3">
        <v>6</v>
      </c>
      <c r="L30" s="3"/>
      <c r="M30" s="3"/>
      <c r="N30" s="3"/>
      <c r="O30" s="3"/>
      <c r="P30" s="3"/>
      <c r="Q30" s="3"/>
      <c r="R30" s="3"/>
      <c r="S30" s="3"/>
      <c r="T30" s="3"/>
      <c r="U30" s="3">
        <v>1</v>
      </c>
      <c r="Y30" s="3"/>
    </row>
    <row r="31" spans="1:25" ht="12.75">
      <c r="A31" t="s">
        <v>32</v>
      </c>
      <c r="B31" s="3">
        <f t="shared" si="1"/>
        <v>7</v>
      </c>
      <c r="C31" s="3"/>
      <c r="D31" s="3">
        <v>1</v>
      </c>
      <c r="E31" s="3"/>
      <c r="F31" s="3"/>
      <c r="G31" s="3"/>
      <c r="H31" s="3"/>
      <c r="I31" s="3"/>
      <c r="J31" s="3"/>
      <c r="K31" s="3">
        <v>4</v>
      </c>
      <c r="L31" s="3">
        <v>1</v>
      </c>
      <c r="M31" s="3"/>
      <c r="N31" s="3"/>
      <c r="O31" s="3"/>
      <c r="P31" s="3"/>
      <c r="Q31" s="3"/>
      <c r="R31" s="3">
        <v>1</v>
      </c>
      <c r="S31" s="3"/>
      <c r="T31" s="3"/>
      <c r="U31" s="3"/>
      <c r="Y31" s="3"/>
    </row>
    <row r="32" spans="1:25" ht="12.75">
      <c r="A32" t="s">
        <v>36</v>
      </c>
      <c r="B32" s="3">
        <f t="shared" si="1"/>
        <v>7</v>
      </c>
      <c r="C32" s="3"/>
      <c r="D32" s="3">
        <v>1</v>
      </c>
      <c r="E32" s="3"/>
      <c r="F32" s="3"/>
      <c r="G32" s="3"/>
      <c r="H32" s="3"/>
      <c r="I32" s="3"/>
      <c r="J32" s="3"/>
      <c r="K32" s="3">
        <v>2</v>
      </c>
      <c r="L32" s="3"/>
      <c r="M32" s="3"/>
      <c r="N32" s="3"/>
      <c r="O32" s="3"/>
      <c r="P32" s="3"/>
      <c r="Q32" s="3"/>
      <c r="R32" s="3">
        <v>2</v>
      </c>
      <c r="S32" s="3">
        <v>2</v>
      </c>
      <c r="T32" s="3"/>
      <c r="U32" s="3"/>
      <c r="Y32" s="3"/>
    </row>
    <row r="33" spans="1:25" ht="12.75">
      <c r="A33" t="s">
        <v>35</v>
      </c>
      <c r="B33" s="3">
        <f t="shared" si="1"/>
        <v>15</v>
      </c>
      <c r="C33" s="3"/>
      <c r="D33" s="3"/>
      <c r="E33" s="3"/>
      <c r="F33" s="3">
        <v>2</v>
      </c>
      <c r="G33" s="3"/>
      <c r="H33" s="3"/>
      <c r="I33" s="3"/>
      <c r="J33" s="3"/>
      <c r="K33" s="3">
        <v>9</v>
      </c>
      <c r="L33" s="3"/>
      <c r="M33" s="3"/>
      <c r="N33" s="3"/>
      <c r="O33" s="3"/>
      <c r="P33" s="3">
        <v>1</v>
      </c>
      <c r="Q33" s="3"/>
      <c r="R33" s="3"/>
      <c r="S33" s="3">
        <v>1</v>
      </c>
      <c r="T33" s="3"/>
      <c r="U33" s="3"/>
      <c r="W33" s="3">
        <v>2</v>
      </c>
      <c r="Y33" s="3"/>
    </row>
    <row r="34" spans="1:25" ht="12.75">
      <c r="A34" t="s">
        <v>37</v>
      </c>
      <c r="B34" s="3">
        <f t="shared" si="1"/>
        <v>10</v>
      </c>
      <c r="C34" s="3"/>
      <c r="D34" s="3"/>
      <c r="E34" s="3"/>
      <c r="F34" s="3"/>
      <c r="G34" s="3"/>
      <c r="H34" s="3"/>
      <c r="I34" s="3"/>
      <c r="J34" s="3"/>
      <c r="K34" s="3">
        <v>8</v>
      </c>
      <c r="L34" s="3"/>
      <c r="M34" s="3"/>
      <c r="N34" s="3"/>
      <c r="O34" s="3"/>
      <c r="P34" s="3"/>
      <c r="Q34" s="3"/>
      <c r="R34" s="3">
        <v>2</v>
      </c>
      <c r="U34" s="3"/>
      <c r="Y34" s="3"/>
    </row>
    <row r="35" spans="1:25" ht="12.75">
      <c r="A35" t="s">
        <v>38</v>
      </c>
      <c r="B35" s="3">
        <f t="shared" si="1"/>
        <v>11</v>
      </c>
      <c r="C35" s="3"/>
      <c r="D35" s="3"/>
      <c r="E35" s="3"/>
      <c r="F35" s="3"/>
      <c r="G35" s="3"/>
      <c r="H35" s="3"/>
      <c r="I35" s="3"/>
      <c r="J35" s="3"/>
      <c r="K35" s="3">
        <v>8</v>
      </c>
      <c r="L35" s="3"/>
      <c r="M35" s="3"/>
      <c r="N35" s="3"/>
      <c r="O35" s="3"/>
      <c r="P35" s="3"/>
      <c r="Q35" s="3"/>
      <c r="R35" s="3">
        <v>3</v>
      </c>
      <c r="U35" s="3"/>
      <c r="Y35" s="3"/>
    </row>
    <row r="36" spans="1:25" ht="12.75">
      <c r="A36" t="s">
        <v>39</v>
      </c>
      <c r="B36" s="3">
        <f t="shared" si="1"/>
        <v>5</v>
      </c>
      <c r="C36" s="3"/>
      <c r="D36" s="3"/>
      <c r="E36" s="3"/>
      <c r="F36" s="3"/>
      <c r="G36" s="3"/>
      <c r="H36" s="3"/>
      <c r="I36" s="3"/>
      <c r="J36" s="3"/>
      <c r="K36" s="3">
        <v>4</v>
      </c>
      <c r="L36" s="3"/>
      <c r="M36" s="3"/>
      <c r="N36" s="3"/>
      <c r="O36" s="3"/>
      <c r="P36" s="3"/>
      <c r="Q36" s="3"/>
      <c r="R36" s="3">
        <v>1</v>
      </c>
      <c r="U36" s="3"/>
      <c r="Y36" s="3"/>
    </row>
    <row r="37" spans="1:25" ht="12.75">
      <c r="A37" t="s">
        <v>40</v>
      </c>
      <c r="B37" s="3">
        <f t="shared" si="1"/>
        <v>6</v>
      </c>
      <c r="C37" s="3"/>
      <c r="D37" s="3"/>
      <c r="E37" s="3"/>
      <c r="F37" s="3"/>
      <c r="G37" s="3"/>
      <c r="H37" s="3"/>
      <c r="I37" s="3"/>
      <c r="J37" s="3"/>
      <c r="K37" s="3">
        <v>5</v>
      </c>
      <c r="L37" s="3"/>
      <c r="M37" s="3"/>
      <c r="N37" s="3"/>
      <c r="O37" s="3"/>
      <c r="P37" s="3"/>
      <c r="Q37" s="3"/>
      <c r="R37" s="3">
        <v>1</v>
      </c>
      <c r="U37" s="3"/>
      <c r="Y37" s="3"/>
    </row>
    <row r="38" spans="1:25" ht="12.75">
      <c r="A38" t="s">
        <v>41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/>
      <c r="K38" s="3">
        <v>4</v>
      </c>
      <c r="L38" s="3">
        <v>1</v>
      </c>
      <c r="M38" s="3"/>
      <c r="N38" s="3"/>
      <c r="O38" s="3"/>
      <c r="P38" s="3"/>
      <c r="Q38" s="3"/>
      <c r="R38" s="3">
        <v>1</v>
      </c>
      <c r="U38" s="3"/>
      <c r="Y38" s="3"/>
    </row>
    <row r="39" spans="1:25" ht="12.75">
      <c r="A39" t="s">
        <v>42</v>
      </c>
      <c r="B39" s="3">
        <f t="shared" si="1"/>
        <v>5</v>
      </c>
      <c r="C39" s="3"/>
      <c r="D39" s="3">
        <v>1</v>
      </c>
      <c r="E39" s="3"/>
      <c r="F39" s="3"/>
      <c r="G39" s="3"/>
      <c r="H39" s="3"/>
      <c r="I39" s="3">
        <v>1</v>
      </c>
      <c r="J39" s="3"/>
      <c r="K39" s="3">
        <v>3</v>
      </c>
      <c r="L39" s="3"/>
      <c r="M39" s="3"/>
      <c r="N39" s="3"/>
      <c r="O39" s="3"/>
      <c r="P39" s="3"/>
      <c r="Q39" s="3"/>
      <c r="R39" s="3"/>
      <c r="U39" s="3"/>
      <c r="Y39" s="3"/>
    </row>
    <row r="40" spans="1:25" ht="12.75">
      <c r="A40" t="s">
        <v>43</v>
      </c>
      <c r="B40" s="3">
        <f t="shared" si="1"/>
        <v>8</v>
      </c>
      <c r="C40" s="3"/>
      <c r="D40" s="3"/>
      <c r="E40" s="3"/>
      <c r="F40" s="3"/>
      <c r="G40" s="3"/>
      <c r="H40" s="3"/>
      <c r="I40" s="3"/>
      <c r="J40" s="3"/>
      <c r="K40" s="3">
        <v>7</v>
      </c>
      <c r="L40" s="3"/>
      <c r="M40" s="3"/>
      <c r="N40" s="3"/>
      <c r="O40" s="3"/>
      <c r="P40" s="3"/>
      <c r="Q40" s="3"/>
      <c r="R40" s="3">
        <v>1</v>
      </c>
      <c r="U40" s="3"/>
      <c r="Y40" s="3"/>
    </row>
    <row r="41" spans="1:25" ht="12.75">
      <c r="A41" t="s">
        <v>44</v>
      </c>
      <c r="B41" s="3">
        <f t="shared" si="1"/>
        <v>13</v>
      </c>
      <c r="C41" s="3"/>
      <c r="D41" s="3"/>
      <c r="E41" s="3"/>
      <c r="F41" s="3"/>
      <c r="G41" s="3"/>
      <c r="H41" s="3"/>
      <c r="I41" s="3"/>
      <c r="J41" s="3">
        <v>1</v>
      </c>
      <c r="K41" s="3">
        <v>7</v>
      </c>
      <c r="L41" s="3">
        <v>2</v>
      </c>
      <c r="M41" s="3"/>
      <c r="N41" s="3"/>
      <c r="O41" s="3">
        <v>1</v>
      </c>
      <c r="P41" s="3"/>
      <c r="Q41" s="3"/>
      <c r="R41" s="3">
        <v>2</v>
      </c>
      <c r="U41" s="3"/>
      <c r="Y41" s="3"/>
    </row>
    <row r="42" spans="1:25" ht="12.75">
      <c r="A42" t="s">
        <v>46</v>
      </c>
      <c r="B42" s="3">
        <f t="shared" si="1"/>
        <v>7</v>
      </c>
      <c r="C42" s="3"/>
      <c r="D42" s="3"/>
      <c r="E42" s="3"/>
      <c r="F42" s="3"/>
      <c r="G42" s="3"/>
      <c r="H42" s="3"/>
      <c r="I42" s="3"/>
      <c r="J42" s="3"/>
      <c r="K42" s="3">
        <v>6</v>
      </c>
      <c r="L42" s="3"/>
      <c r="M42" s="3"/>
      <c r="N42" s="3"/>
      <c r="O42" s="3"/>
      <c r="P42" s="3"/>
      <c r="Q42" s="3"/>
      <c r="R42" s="3">
        <v>1</v>
      </c>
      <c r="S42" s="3"/>
      <c r="U42" s="3"/>
      <c r="Y42" s="3"/>
    </row>
    <row r="43" spans="1:25" ht="12.75">
      <c r="A43" t="s">
        <v>47</v>
      </c>
      <c r="B43" s="3">
        <f t="shared" si="1"/>
        <v>10</v>
      </c>
      <c r="C43" s="3"/>
      <c r="D43" s="3"/>
      <c r="E43" s="3"/>
      <c r="F43" s="3"/>
      <c r="G43" s="3"/>
      <c r="H43" s="3"/>
      <c r="I43" s="3"/>
      <c r="J43" s="3">
        <v>1</v>
      </c>
      <c r="K43" s="3">
        <v>7</v>
      </c>
      <c r="L43" s="3"/>
      <c r="M43" s="3"/>
      <c r="N43" s="3"/>
      <c r="O43" s="3"/>
      <c r="P43" s="3">
        <v>1</v>
      </c>
      <c r="Q43" s="3"/>
      <c r="R43" s="3">
        <v>1</v>
      </c>
      <c r="S43" s="3"/>
      <c r="U43" s="3"/>
      <c r="Y43" s="3"/>
    </row>
    <row r="44" spans="1:25" ht="12.75">
      <c r="A44" t="s">
        <v>49</v>
      </c>
      <c r="B44" s="3">
        <f t="shared" si="1"/>
        <v>4</v>
      </c>
      <c r="C44" s="3"/>
      <c r="D44" s="3"/>
      <c r="E44" s="3"/>
      <c r="F44" s="3"/>
      <c r="G44" s="3"/>
      <c r="H44" s="3"/>
      <c r="I44" s="3"/>
      <c r="J44" s="3"/>
      <c r="K44" s="3">
        <v>3</v>
      </c>
      <c r="L44" s="3"/>
      <c r="M44" s="3"/>
      <c r="N44" s="3"/>
      <c r="O44" s="3"/>
      <c r="P44" s="3"/>
      <c r="Q44" s="3"/>
      <c r="R44" s="3">
        <v>1</v>
      </c>
      <c r="S44" s="3"/>
      <c r="U44" s="3"/>
      <c r="Y44" s="3"/>
    </row>
    <row r="45" spans="1:25" ht="12.75">
      <c r="A45" t="s">
        <v>50</v>
      </c>
      <c r="B45" s="3">
        <f t="shared" si="1"/>
        <v>13</v>
      </c>
      <c r="C45" s="3"/>
      <c r="D45" s="3"/>
      <c r="E45" s="3"/>
      <c r="F45" s="3"/>
      <c r="G45" s="3"/>
      <c r="H45" s="3"/>
      <c r="I45" s="3"/>
      <c r="J45" s="3"/>
      <c r="K45" s="3">
        <v>10</v>
      </c>
      <c r="L45" s="3">
        <v>1</v>
      </c>
      <c r="M45" s="3"/>
      <c r="N45" s="3"/>
      <c r="O45" s="3"/>
      <c r="P45" s="3"/>
      <c r="Q45" s="3"/>
      <c r="R45" s="3">
        <v>2</v>
      </c>
      <c r="S45" s="3"/>
      <c r="U45" s="3"/>
      <c r="Y45" s="3"/>
    </row>
    <row r="46" spans="1:25" ht="12.75">
      <c r="A46" t="s">
        <v>51</v>
      </c>
      <c r="B46" s="3">
        <f t="shared" si="1"/>
        <v>9</v>
      </c>
      <c r="C46" s="3"/>
      <c r="D46" s="3"/>
      <c r="E46" s="3"/>
      <c r="F46" s="3"/>
      <c r="G46" s="3"/>
      <c r="H46" s="3"/>
      <c r="I46" s="3"/>
      <c r="J46" s="3"/>
      <c r="K46" s="3">
        <v>6</v>
      </c>
      <c r="L46" s="3">
        <v>1</v>
      </c>
      <c r="M46" s="3"/>
      <c r="N46" s="3"/>
      <c r="O46" s="3"/>
      <c r="P46" s="3">
        <v>1</v>
      </c>
      <c r="Q46" s="3"/>
      <c r="R46" s="3">
        <v>1</v>
      </c>
      <c r="S46" s="3"/>
      <c r="U46" s="3"/>
      <c r="Y46" s="3"/>
    </row>
    <row r="47" spans="1:25" ht="12.75">
      <c r="A47" t="s">
        <v>52</v>
      </c>
      <c r="B47" s="3">
        <f t="shared" si="1"/>
        <v>10</v>
      </c>
      <c r="C47" s="3"/>
      <c r="D47" s="3">
        <v>2</v>
      </c>
      <c r="E47" s="3"/>
      <c r="F47" s="3"/>
      <c r="G47" s="3"/>
      <c r="H47" s="3"/>
      <c r="I47" s="3"/>
      <c r="J47" s="3"/>
      <c r="K47" s="3">
        <v>6</v>
      </c>
      <c r="L47" s="3"/>
      <c r="M47" s="3"/>
      <c r="N47" s="3"/>
      <c r="O47" s="3"/>
      <c r="P47" s="3"/>
      <c r="Q47" s="3"/>
      <c r="R47" s="3">
        <v>2</v>
      </c>
      <c r="S47" s="3"/>
      <c r="U47" s="3"/>
      <c r="Y47" s="3"/>
    </row>
    <row r="48" spans="1:25" ht="12.75">
      <c r="A48" t="s">
        <v>53</v>
      </c>
      <c r="B48" s="3">
        <f t="shared" si="1"/>
        <v>11</v>
      </c>
      <c r="C48" s="3"/>
      <c r="D48" s="3"/>
      <c r="E48" s="3"/>
      <c r="F48" s="3"/>
      <c r="G48" s="3">
        <v>1</v>
      </c>
      <c r="H48" s="3"/>
      <c r="I48" s="3"/>
      <c r="J48" s="3"/>
      <c r="K48" s="3">
        <v>4</v>
      </c>
      <c r="L48" s="3"/>
      <c r="M48" s="3"/>
      <c r="N48" s="3"/>
      <c r="O48" s="3"/>
      <c r="P48" s="3">
        <v>2</v>
      </c>
      <c r="Q48" s="3"/>
      <c r="R48" s="3">
        <v>4</v>
      </c>
      <c r="S48" s="3"/>
      <c r="U48" s="3"/>
      <c r="Y48" s="3"/>
    </row>
    <row r="49" spans="1:25" ht="12.75">
      <c r="A49" t="s">
        <v>54</v>
      </c>
      <c r="B49" s="3">
        <f t="shared" si="1"/>
        <v>9</v>
      </c>
      <c r="C49" s="3"/>
      <c r="D49" s="3"/>
      <c r="E49" s="3"/>
      <c r="F49" s="3"/>
      <c r="G49" s="3"/>
      <c r="H49" s="3"/>
      <c r="I49" s="3"/>
      <c r="J49" s="3"/>
      <c r="K49" s="3">
        <v>7</v>
      </c>
      <c r="L49" s="3"/>
      <c r="M49" s="3"/>
      <c r="N49" s="3"/>
      <c r="O49" s="3"/>
      <c r="P49" s="3"/>
      <c r="Q49" s="3"/>
      <c r="R49" s="3">
        <v>2</v>
      </c>
      <c r="S49" s="3"/>
      <c r="U49" s="3"/>
      <c r="Y49" s="3"/>
    </row>
    <row r="50" spans="1:25" ht="12.75">
      <c r="A50" t="s">
        <v>55</v>
      </c>
      <c r="B50" s="3">
        <f t="shared" si="1"/>
        <v>11</v>
      </c>
      <c r="C50" s="3"/>
      <c r="D50" s="3"/>
      <c r="E50" s="3"/>
      <c r="F50" s="3"/>
      <c r="G50" s="3"/>
      <c r="H50" s="3"/>
      <c r="I50" s="3"/>
      <c r="J50" s="3"/>
      <c r="K50" s="3">
        <v>9</v>
      </c>
      <c r="L50" s="3"/>
      <c r="M50" s="3"/>
      <c r="N50" s="3"/>
      <c r="O50" s="3"/>
      <c r="P50" s="3"/>
      <c r="Q50" s="3"/>
      <c r="R50" s="3">
        <v>1</v>
      </c>
      <c r="S50" s="3"/>
      <c r="U50" s="3"/>
      <c r="W50" s="3">
        <v>1</v>
      </c>
      <c r="Y50" s="3"/>
    </row>
    <row r="51" spans="1:25" ht="12.75">
      <c r="A51" t="s">
        <v>56</v>
      </c>
      <c r="B51" s="3">
        <f t="shared" si="1"/>
        <v>8</v>
      </c>
      <c r="C51" s="3"/>
      <c r="D51" s="3"/>
      <c r="E51" s="3"/>
      <c r="F51" s="3"/>
      <c r="G51" s="3"/>
      <c r="H51" s="3"/>
      <c r="I51" s="3"/>
      <c r="J51" s="3"/>
      <c r="K51" s="3">
        <v>7</v>
      </c>
      <c r="L51" s="3"/>
      <c r="M51" s="3"/>
      <c r="N51" s="3"/>
      <c r="O51" s="3"/>
      <c r="P51" s="3"/>
      <c r="Q51" s="3"/>
      <c r="R51" s="3">
        <v>1</v>
      </c>
      <c r="S51" s="3"/>
      <c r="U51" s="3"/>
      <c r="Y51" s="3"/>
    </row>
    <row r="52" spans="1:25" ht="12.75">
      <c r="A52" t="s">
        <v>58</v>
      </c>
      <c r="B52" s="3">
        <f t="shared" si="1"/>
        <v>6</v>
      </c>
      <c r="C52" s="3"/>
      <c r="D52" s="3"/>
      <c r="E52" s="3"/>
      <c r="F52" s="3"/>
      <c r="G52" s="3"/>
      <c r="H52" s="3"/>
      <c r="I52" s="3"/>
      <c r="J52" s="3"/>
      <c r="K52" s="3">
        <v>2</v>
      </c>
      <c r="L52" s="3"/>
      <c r="M52" s="3"/>
      <c r="N52" s="3"/>
      <c r="O52" s="3"/>
      <c r="P52" s="3"/>
      <c r="Q52" s="3"/>
      <c r="R52" s="3">
        <v>3</v>
      </c>
      <c r="S52" s="3"/>
      <c r="U52" s="3"/>
      <c r="W52" s="3">
        <v>1</v>
      </c>
      <c r="Y52" s="3"/>
    </row>
    <row r="53" spans="1:25" ht="12.75">
      <c r="A53" t="s">
        <v>62</v>
      </c>
      <c r="B53" s="3">
        <f>SUM(C53:AF53)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U53" s="3"/>
      <c r="Y53" s="3"/>
    </row>
    <row r="54" spans="2:25" ht="12.75">
      <c r="B54" s="3">
        <f>SUM(C54:AF54)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U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U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U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  <c r="Y58" s="3"/>
    </row>
    <row r="59" spans="1:26" ht="12.75">
      <c r="A59" s="41" t="s">
        <v>4</v>
      </c>
      <c r="B59" s="42">
        <f aca="true" t="shared" si="2" ref="B59:B73">SUM(C59:AI59)</f>
        <v>45</v>
      </c>
      <c r="C59" s="42">
        <f>SUM(C4:C7)</f>
        <v>0</v>
      </c>
      <c r="D59" s="42">
        <f aca="true" t="shared" si="3" ref="D59:U59">SUM(D4:D7)</f>
        <v>0</v>
      </c>
      <c r="E59" s="42">
        <f t="shared" si="3"/>
        <v>0</v>
      </c>
      <c r="F59" s="42">
        <f t="shared" si="3"/>
        <v>0</v>
      </c>
      <c r="G59" s="42">
        <f t="shared" si="3"/>
        <v>0</v>
      </c>
      <c r="H59" s="42"/>
      <c r="I59" s="42"/>
      <c r="J59" s="42">
        <f t="shared" si="3"/>
        <v>0</v>
      </c>
      <c r="K59" s="43">
        <f t="shared" si="3"/>
        <v>28</v>
      </c>
      <c r="L59" s="42">
        <f>SUM(L4:L7)</f>
        <v>0</v>
      </c>
      <c r="M59" s="42">
        <f>SUM(M4:M7)</f>
        <v>0</v>
      </c>
      <c r="N59" s="42">
        <f>SUM(N4:N7)</f>
        <v>0</v>
      </c>
      <c r="O59" s="42">
        <f>SUM(O4:O7)</f>
        <v>0</v>
      </c>
      <c r="P59" s="42">
        <f t="shared" si="3"/>
        <v>2</v>
      </c>
      <c r="Q59" s="42">
        <f>SUM(Q4:Q7)</f>
        <v>0</v>
      </c>
      <c r="R59" s="42">
        <f t="shared" si="3"/>
        <v>14</v>
      </c>
      <c r="S59" s="42">
        <f t="shared" si="3"/>
        <v>0</v>
      </c>
      <c r="T59" s="42">
        <f>SUM(T4:T7)</f>
        <v>0</v>
      </c>
      <c r="U59" s="42">
        <f t="shared" si="3"/>
        <v>0</v>
      </c>
      <c r="V59" s="42">
        <f>SUM(V4:V7)</f>
        <v>0</v>
      </c>
      <c r="W59" s="42">
        <f>SUM(W4:W7)</f>
        <v>1</v>
      </c>
      <c r="X59" s="3">
        <f>SUM(X4:X7)</f>
        <v>0</v>
      </c>
      <c r="Y59" s="3">
        <f>SUM(Y4:Y7)</f>
        <v>0</v>
      </c>
      <c r="Z59" s="3">
        <f>SUM(Z4:Z7)</f>
        <v>0</v>
      </c>
    </row>
    <row r="60" spans="1:26" ht="12.75">
      <c r="A60" s="41" t="s">
        <v>6</v>
      </c>
      <c r="B60" s="42">
        <f t="shared" si="2"/>
        <v>14</v>
      </c>
      <c r="C60" s="42">
        <f>+C8</f>
        <v>0</v>
      </c>
      <c r="D60" s="42">
        <f aca="true" t="shared" si="4" ref="D60:U60">+D8</f>
        <v>0</v>
      </c>
      <c r="E60" s="42">
        <f t="shared" si="4"/>
        <v>1</v>
      </c>
      <c r="F60" s="42">
        <f t="shared" si="4"/>
        <v>0</v>
      </c>
      <c r="G60" s="42">
        <f t="shared" si="4"/>
        <v>0</v>
      </c>
      <c r="H60" s="42">
        <f>+H8</f>
        <v>0</v>
      </c>
      <c r="I60" s="42">
        <f>+I8</f>
        <v>0</v>
      </c>
      <c r="J60" s="42">
        <f t="shared" si="4"/>
        <v>0</v>
      </c>
      <c r="K60" s="42">
        <f t="shared" si="4"/>
        <v>6</v>
      </c>
      <c r="L60" s="42">
        <f>+L8</f>
        <v>0</v>
      </c>
      <c r="M60" s="42">
        <f>+M8</f>
        <v>0</v>
      </c>
      <c r="N60" s="42">
        <f>+N8</f>
        <v>0</v>
      </c>
      <c r="O60" s="42">
        <f>+O8</f>
        <v>0</v>
      </c>
      <c r="P60" s="42">
        <f t="shared" si="4"/>
        <v>0</v>
      </c>
      <c r="Q60" s="42">
        <f>+Q8</f>
        <v>0</v>
      </c>
      <c r="R60" s="69">
        <f t="shared" si="4"/>
        <v>7</v>
      </c>
      <c r="S60" s="42">
        <f t="shared" si="4"/>
        <v>0</v>
      </c>
      <c r="T60" s="42">
        <f>+T8</f>
        <v>0</v>
      </c>
      <c r="U60" s="42">
        <f t="shared" si="4"/>
        <v>0</v>
      </c>
      <c r="V60" s="42">
        <f>+V8</f>
        <v>0</v>
      </c>
      <c r="W60" s="42">
        <f>+W8</f>
        <v>0</v>
      </c>
      <c r="X60" s="3">
        <f>+X8</f>
        <v>0</v>
      </c>
      <c r="Y60" s="3">
        <f>+Y8</f>
        <v>0</v>
      </c>
      <c r="Z60" s="3">
        <f>+Z8</f>
        <v>0</v>
      </c>
    </row>
    <row r="61" spans="1:26" ht="12.75">
      <c r="A61" s="41" t="s">
        <v>7</v>
      </c>
      <c r="B61" s="42">
        <f t="shared" si="2"/>
        <v>24</v>
      </c>
      <c r="C61" s="42">
        <f>SUM(C9:C11)</f>
        <v>0</v>
      </c>
      <c r="D61" s="42">
        <f aca="true" t="shared" si="5" ref="D61:U61">SUM(D9:D11)</f>
        <v>0</v>
      </c>
      <c r="E61" s="42">
        <f t="shared" si="5"/>
        <v>1</v>
      </c>
      <c r="F61" s="42">
        <f t="shared" si="5"/>
        <v>0</v>
      </c>
      <c r="G61" s="42">
        <f t="shared" si="5"/>
        <v>0</v>
      </c>
      <c r="H61" s="42">
        <f>SUM(H9:H11)</f>
        <v>0</v>
      </c>
      <c r="I61" s="42">
        <f>SUM(I9:I11)</f>
        <v>0</v>
      </c>
      <c r="J61" s="42">
        <f t="shared" si="5"/>
        <v>0</v>
      </c>
      <c r="K61" s="43">
        <f t="shared" si="5"/>
        <v>15</v>
      </c>
      <c r="L61" s="42">
        <f>SUM(L9:L11)</f>
        <v>0</v>
      </c>
      <c r="M61" s="42">
        <f>SUM(M9:M11)</f>
        <v>0</v>
      </c>
      <c r="N61" s="42">
        <f>SUM(N9:N11)</f>
        <v>0</v>
      </c>
      <c r="O61" s="42">
        <f>SUM(O9:O11)</f>
        <v>0</v>
      </c>
      <c r="P61" s="42">
        <f t="shared" si="5"/>
        <v>0</v>
      </c>
      <c r="Q61" s="42">
        <f>SUM(Q9:Q11)</f>
        <v>0</v>
      </c>
      <c r="R61" s="42">
        <f t="shared" si="5"/>
        <v>6</v>
      </c>
      <c r="S61" s="42">
        <f t="shared" si="5"/>
        <v>0</v>
      </c>
      <c r="T61" s="42">
        <f>SUM(T9:T11)</f>
        <v>0</v>
      </c>
      <c r="U61" s="42">
        <f t="shared" si="5"/>
        <v>0</v>
      </c>
      <c r="V61" s="42">
        <f>SUM(V9:V11)</f>
        <v>1</v>
      </c>
      <c r="W61" s="42">
        <f>SUM(W9:W11)</f>
        <v>1</v>
      </c>
      <c r="X61" s="3">
        <f>SUM(X9:X11)</f>
        <v>0</v>
      </c>
      <c r="Y61" s="3">
        <f>SUM(Y9:Y11)</f>
        <v>0</v>
      </c>
      <c r="Z61" s="3">
        <f>SUM(Z9:Z11)</f>
        <v>0</v>
      </c>
    </row>
    <row r="62" spans="1:26" ht="12.75">
      <c r="A62" s="41" t="s">
        <v>18</v>
      </c>
      <c r="B62" s="42">
        <f t="shared" si="2"/>
        <v>40</v>
      </c>
      <c r="C62" s="42">
        <f>SUM(C12:C19)</f>
        <v>0</v>
      </c>
      <c r="D62" s="42">
        <f aca="true" t="shared" si="6" ref="D62:U62">SUM(D12:D19)</f>
        <v>1</v>
      </c>
      <c r="E62" s="42">
        <f t="shared" si="6"/>
        <v>0</v>
      </c>
      <c r="F62" s="42">
        <f t="shared" si="6"/>
        <v>0</v>
      </c>
      <c r="G62" s="42">
        <f t="shared" si="6"/>
        <v>0</v>
      </c>
      <c r="H62" s="42">
        <f>SUM(H12:H19)</f>
        <v>0</v>
      </c>
      <c r="I62" s="42">
        <f>SUM(I12:I19)</f>
        <v>0</v>
      </c>
      <c r="J62" s="42">
        <f t="shared" si="6"/>
        <v>0</v>
      </c>
      <c r="K62" s="43">
        <f t="shared" si="6"/>
        <v>23</v>
      </c>
      <c r="L62" s="42">
        <f>SUM(L12:L19)</f>
        <v>5</v>
      </c>
      <c r="M62" s="42">
        <f>SUM(M12:M19)</f>
        <v>0</v>
      </c>
      <c r="N62" s="42">
        <f>SUM(N12:N19)</f>
        <v>0</v>
      </c>
      <c r="O62" s="42">
        <f>SUM(O12:O19)</f>
        <v>0</v>
      </c>
      <c r="P62" s="42">
        <f t="shared" si="6"/>
        <v>0</v>
      </c>
      <c r="Q62" s="42">
        <f>SUM(Q12:Q19)</f>
        <v>0</v>
      </c>
      <c r="R62" s="42">
        <f t="shared" si="6"/>
        <v>9</v>
      </c>
      <c r="S62" s="42">
        <f t="shared" si="6"/>
        <v>1</v>
      </c>
      <c r="T62" s="42">
        <f>SUM(T12:T19)</f>
        <v>0</v>
      </c>
      <c r="U62" s="42">
        <f t="shared" si="6"/>
        <v>1</v>
      </c>
      <c r="V62" s="42">
        <f>SUM(V12:V19)</f>
        <v>0</v>
      </c>
      <c r="W62" s="42">
        <f>SUM(W12:W19)</f>
        <v>0</v>
      </c>
      <c r="X62" s="3">
        <f>SUM(X12:X19)</f>
        <v>0</v>
      </c>
      <c r="Y62" s="3">
        <f>SUM(Y12:Y19)</f>
        <v>0</v>
      </c>
      <c r="Z62" s="3">
        <f>SUM(Z12:Z19)</f>
        <v>0</v>
      </c>
    </row>
    <row r="63" spans="1:26" ht="12.75">
      <c r="A63" s="41" t="s">
        <v>22</v>
      </c>
      <c r="B63" s="42">
        <f t="shared" si="2"/>
        <v>14</v>
      </c>
      <c r="C63" s="42">
        <f>SUM(C20:C22)</f>
        <v>0</v>
      </c>
      <c r="D63" s="42">
        <f aca="true" t="shared" si="7" ref="D63:U63">SUM(D20:D22)</f>
        <v>0</v>
      </c>
      <c r="E63" s="42">
        <f t="shared" si="7"/>
        <v>0</v>
      </c>
      <c r="F63" s="42">
        <f t="shared" si="7"/>
        <v>0</v>
      </c>
      <c r="G63" s="42">
        <f t="shared" si="7"/>
        <v>0</v>
      </c>
      <c r="H63" s="42">
        <f>SUM(H20:H22)</f>
        <v>0</v>
      </c>
      <c r="I63" s="42">
        <f>SUM(I20:I22)</f>
        <v>1</v>
      </c>
      <c r="J63" s="42">
        <f t="shared" si="7"/>
        <v>0</v>
      </c>
      <c r="K63" s="42">
        <f t="shared" si="7"/>
        <v>1</v>
      </c>
      <c r="L63" s="42">
        <f>SUM(L20:L22)</f>
        <v>1</v>
      </c>
      <c r="M63" s="42">
        <f>SUM(M20:M22)</f>
        <v>0</v>
      </c>
      <c r="N63" s="42">
        <f>SUM(N20:N22)</f>
        <v>2</v>
      </c>
      <c r="O63" s="42">
        <f>SUM(O20:O22)</f>
        <v>0</v>
      </c>
      <c r="P63" s="42">
        <f t="shared" si="7"/>
        <v>0</v>
      </c>
      <c r="Q63" s="42">
        <f>SUM(Q20:Q22)</f>
        <v>0</v>
      </c>
      <c r="R63" s="42">
        <f t="shared" si="7"/>
        <v>3</v>
      </c>
      <c r="S63" s="42">
        <f t="shared" si="7"/>
        <v>2</v>
      </c>
      <c r="T63" s="42">
        <f>SUM(T20:T22)</f>
        <v>2</v>
      </c>
      <c r="U63" s="42">
        <f t="shared" si="7"/>
        <v>1</v>
      </c>
      <c r="V63" s="42">
        <f>SUM(V20:V22)</f>
        <v>1</v>
      </c>
      <c r="W63" s="42">
        <f>SUM(W20:W22)</f>
        <v>0</v>
      </c>
      <c r="X63" s="3">
        <f>SUM(X20:X22)</f>
        <v>0</v>
      </c>
      <c r="Y63" s="3">
        <f>SUM(Y20:Y22)</f>
        <v>0</v>
      </c>
      <c r="Z63" s="3">
        <f>SUM(Z20:Z22)</f>
        <v>0</v>
      </c>
    </row>
    <row r="64" spans="1:26" ht="12.75">
      <c r="A64" s="41" t="s">
        <v>23</v>
      </c>
      <c r="B64" s="42">
        <f t="shared" si="2"/>
        <v>7</v>
      </c>
      <c r="C64" s="42">
        <f>C23</f>
        <v>0</v>
      </c>
      <c r="D64" s="42">
        <f aca="true" t="shared" si="8" ref="D64:U64">D23</f>
        <v>0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>H23</f>
        <v>0</v>
      </c>
      <c r="I64" s="42">
        <f>I23</f>
        <v>0</v>
      </c>
      <c r="J64" s="42">
        <f t="shared" si="8"/>
        <v>0</v>
      </c>
      <c r="K64" s="42">
        <f t="shared" si="8"/>
        <v>1</v>
      </c>
      <c r="L64" s="42">
        <f>L23</f>
        <v>0</v>
      </c>
      <c r="M64" s="42">
        <f>M23</f>
        <v>0</v>
      </c>
      <c r="N64" s="42">
        <f>N23</f>
        <v>0</v>
      </c>
      <c r="O64" s="42">
        <f>O23</f>
        <v>0</v>
      </c>
      <c r="P64" s="42">
        <f t="shared" si="8"/>
        <v>0</v>
      </c>
      <c r="Q64" s="42">
        <f>Q23</f>
        <v>0</v>
      </c>
      <c r="R64" s="42">
        <f t="shared" si="8"/>
        <v>2</v>
      </c>
      <c r="S64" s="42">
        <f t="shared" si="8"/>
        <v>0</v>
      </c>
      <c r="T64" s="42">
        <f>T23</f>
        <v>0</v>
      </c>
      <c r="U64" s="44">
        <f t="shared" si="8"/>
        <v>3</v>
      </c>
      <c r="V64" s="42">
        <f>V23</f>
        <v>1</v>
      </c>
      <c r="W64" s="42">
        <f>W23</f>
        <v>0</v>
      </c>
      <c r="X64" s="3">
        <f>X23</f>
        <v>0</v>
      </c>
      <c r="Y64" s="3">
        <f>Y23</f>
        <v>0</v>
      </c>
      <c r="Z64" s="3">
        <f>Z23</f>
        <v>0</v>
      </c>
    </row>
    <row r="65" spans="1:26" ht="12.75">
      <c r="A65" s="41" t="s">
        <v>27</v>
      </c>
      <c r="B65" s="42">
        <f t="shared" si="2"/>
        <v>23</v>
      </c>
      <c r="C65" s="42">
        <f>SUM(C24:C26)</f>
        <v>0</v>
      </c>
      <c r="D65" s="42">
        <f aca="true" t="shared" si="9" ref="D65:U65">SUM(D24:D26)</f>
        <v>3</v>
      </c>
      <c r="E65" s="42">
        <f t="shared" si="9"/>
        <v>0</v>
      </c>
      <c r="F65" s="42">
        <f t="shared" si="9"/>
        <v>0</v>
      </c>
      <c r="G65" s="42">
        <f t="shared" si="9"/>
        <v>0</v>
      </c>
      <c r="H65" s="42">
        <f>SUM(H24:H26)</f>
        <v>0</v>
      </c>
      <c r="I65" s="42">
        <f>SUM(I24:I26)</f>
        <v>0</v>
      </c>
      <c r="J65" s="42">
        <f t="shared" si="9"/>
        <v>0</v>
      </c>
      <c r="K65" s="43">
        <f t="shared" si="9"/>
        <v>14</v>
      </c>
      <c r="L65" s="42">
        <f>SUM(L24:L26)</f>
        <v>0</v>
      </c>
      <c r="M65" s="42">
        <f>SUM(M24:M26)</f>
        <v>0</v>
      </c>
      <c r="N65" s="42">
        <f>SUM(N24:N26)</f>
        <v>0</v>
      </c>
      <c r="O65" s="42">
        <f>SUM(O24:O26)</f>
        <v>1</v>
      </c>
      <c r="P65" s="42">
        <f t="shared" si="9"/>
        <v>0</v>
      </c>
      <c r="Q65" s="42">
        <f>SUM(Q24:Q26)</f>
        <v>0</v>
      </c>
      <c r="R65" s="42">
        <f t="shared" si="9"/>
        <v>4</v>
      </c>
      <c r="S65" s="42">
        <f t="shared" si="9"/>
        <v>1</v>
      </c>
      <c r="T65" s="42">
        <f>SUM(T24:T26)</f>
        <v>0</v>
      </c>
      <c r="U65" s="42">
        <f t="shared" si="9"/>
        <v>0</v>
      </c>
      <c r="V65" s="42">
        <f>SUM(V24:V26)</f>
        <v>0</v>
      </c>
      <c r="W65" s="42">
        <f>SUM(W24:W26)</f>
        <v>0</v>
      </c>
      <c r="X65" s="3">
        <f>SUM(X24:X26)</f>
        <v>0</v>
      </c>
      <c r="Y65" s="3">
        <f>SUM(Y24:Y26)</f>
        <v>0</v>
      </c>
      <c r="Z65" s="3">
        <f>SUM(Z24:Z26)</f>
        <v>0</v>
      </c>
    </row>
    <row r="66" spans="1:26" ht="12.75">
      <c r="A66" s="41" t="s">
        <v>33</v>
      </c>
      <c r="B66" s="42">
        <f t="shared" si="2"/>
        <v>44</v>
      </c>
      <c r="C66" s="42">
        <f>SUM(C27:C30)</f>
        <v>2</v>
      </c>
      <c r="D66" s="42">
        <f aca="true" t="shared" si="10" ref="D66:U66">SUM(D27:D30)</f>
        <v>1</v>
      </c>
      <c r="E66" s="42">
        <f t="shared" si="10"/>
        <v>0</v>
      </c>
      <c r="F66" s="42">
        <f t="shared" si="10"/>
        <v>0</v>
      </c>
      <c r="G66" s="42">
        <f t="shared" si="10"/>
        <v>0</v>
      </c>
      <c r="H66" s="42">
        <f>SUM(H27:H30)</f>
        <v>0</v>
      </c>
      <c r="I66" s="42">
        <f>SUM(I27:I30)</f>
        <v>0</v>
      </c>
      <c r="J66" s="42">
        <f t="shared" si="10"/>
        <v>3</v>
      </c>
      <c r="K66" s="43">
        <f t="shared" si="10"/>
        <v>22</v>
      </c>
      <c r="L66" s="42">
        <f>SUM(L27:L30)</f>
        <v>1</v>
      </c>
      <c r="M66" s="42">
        <f>SUM(M27:M30)</f>
        <v>6</v>
      </c>
      <c r="N66" s="42">
        <f>SUM(N27:N30)</f>
        <v>0</v>
      </c>
      <c r="O66" s="42">
        <f>SUM(O27:O30)</f>
        <v>0</v>
      </c>
      <c r="P66" s="42">
        <f t="shared" si="10"/>
        <v>1</v>
      </c>
      <c r="Q66" s="42">
        <f>SUM(Q27:Q30)</f>
        <v>0</v>
      </c>
      <c r="R66" s="42">
        <f t="shared" si="10"/>
        <v>6</v>
      </c>
      <c r="S66" s="42">
        <f t="shared" si="10"/>
        <v>0</v>
      </c>
      <c r="T66" s="42">
        <f>SUM(T27:T30)</f>
        <v>0</v>
      </c>
      <c r="U66" s="42">
        <f t="shared" si="10"/>
        <v>1</v>
      </c>
      <c r="V66" s="42">
        <f>SUM(V27:V30)</f>
        <v>0</v>
      </c>
      <c r="W66" s="42">
        <f>SUM(W27:W30)</f>
        <v>1</v>
      </c>
      <c r="X66" s="3">
        <f>SUM(X27:X30)</f>
        <v>0</v>
      </c>
      <c r="Y66" s="3">
        <f>SUM(Y27:Y30)</f>
        <v>0</v>
      </c>
      <c r="Z66" s="3">
        <f>SUM(Z27:Z30)</f>
        <v>0</v>
      </c>
    </row>
    <row r="67" spans="1:26" ht="12.75">
      <c r="A67" s="41" t="s">
        <v>34</v>
      </c>
      <c r="B67" s="42">
        <f t="shared" si="2"/>
        <v>7</v>
      </c>
      <c r="C67" s="42">
        <f aca="true" t="shared" si="11" ref="C67:Z67">+C31</f>
        <v>0</v>
      </c>
      <c r="D67" s="42">
        <f t="shared" si="11"/>
        <v>1</v>
      </c>
      <c r="E67" s="42">
        <f t="shared" si="11"/>
        <v>0</v>
      </c>
      <c r="F67" s="42">
        <f t="shared" si="11"/>
        <v>0</v>
      </c>
      <c r="G67" s="42">
        <f t="shared" si="11"/>
        <v>0</v>
      </c>
      <c r="H67" s="42">
        <f t="shared" si="11"/>
        <v>0</v>
      </c>
      <c r="I67" s="42">
        <f t="shared" si="11"/>
        <v>0</v>
      </c>
      <c r="J67" s="42">
        <f t="shared" si="11"/>
        <v>0</v>
      </c>
      <c r="K67" s="43">
        <f t="shared" si="11"/>
        <v>4</v>
      </c>
      <c r="L67" s="42">
        <f t="shared" si="11"/>
        <v>1</v>
      </c>
      <c r="M67" s="42">
        <f t="shared" si="11"/>
        <v>0</v>
      </c>
      <c r="N67" s="42">
        <f t="shared" si="11"/>
        <v>0</v>
      </c>
      <c r="O67" s="42">
        <f t="shared" si="11"/>
        <v>0</v>
      </c>
      <c r="P67" s="42">
        <f t="shared" si="11"/>
        <v>0</v>
      </c>
      <c r="Q67" s="42">
        <f t="shared" si="11"/>
        <v>0</v>
      </c>
      <c r="R67" s="42">
        <f t="shared" si="11"/>
        <v>1</v>
      </c>
      <c r="S67" s="42">
        <f t="shared" si="11"/>
        <v>0</v>
      </c>
      <c r="T67" s="42">
        <f t="shared" si="11"/>
        <v>0</v>
      </c>
      <c r="U67" s="42">
        <f t="shared" si="11"/>
        <v>0</v>
      </c>
      <c r="V67" s="42">
        <f t="shared" si="11"/>
        <v>0</v>
      </c>
      <c r="W67" s="42">
        <f t="shared" si="11"/>
        <v>0</v>
      </c>
      <c r="X67" s="3">
        <f t="shared" si="11"/>
        <v>0</v>
      </c>
      <c r="Y67" s="3">
        <f t="shared" si="11"/>
        <v>0</v>
      </c>
      <c r="Z67" s="3">
        <f t="shared" si="11"/>
        <v>0</v>
      </c>
    </row>
    <row r="68" spans="1:26" ht="12.75">
      <c r="A68" s="41" t="s">
        <v>35</v>
      </c>
      <c r="B68" s="42">
        <f t="shared" si="2"/>
        <v>32</v>
      </c>
      <c r="C68" s="42">
        <f aca="true" t="shared" si="12" ref="C68:Z68">SUM(C32:C34)</f>
        <v>0</v>
      </c>
      <c r="D68" s="42">
        <f t="shared" si="12"/>
        <v>1</v>
      </c>
      <c r="E68" s="42">
        <f t="shared" si="12"/>
        <v>0</v>
      </c>
      <c r="F68" s="42">
        <f t="shared" si="12"/>
        <v>2</v>
      </c>
      <c r="G68" s="42">
        <f t="shared" si="12"/>
        <v>0</v>
      </c>
      <c r="H68" s="42">
        <f t="shared" si="12"/>
        <v>0</v>
      </c>
      <c r="I68" s="42">
        <f t="shared" si="12"/>
        <v>0</v>
      </c>
      <c r="J68" s="42">
        <f t="shared" si="12"/>
        <v>0</v>
      </c>
      <c r="K68" s="43">
        <f t="shared" si="12"/>
        <v>19</v>
      </c>
      <c r="L68" s="42">
        <f t="shared" si="12"/>
        <v>0</v>
      </c>
      <c r="M68" s="42">
        <f t="shared" si="12"/>
        <v>0</v>
      </c>
      <c r="N68" s="42">
        <f t="shared" si="12"/>
        <v>0</v>
      </c>
      <c r="O68" s="42">
        <f t="shared" si="12"/>
        <v>0</v>
      </c>
      <c r="P68" s="42">
        <f t="shared" si="12"/>
        <v>1</v>
      </c>
      <c r="Q68" s="42">
        <f t="shared" si="12"/>
        <v>0</v>
      </c>
      <c r="R68" s="42">
        <f t="shared" si="12"/>
        <v>4</v>
      </c>
      <c r="S68" s="42">
        <f t="shared" si="12"/>
        <v>3</v>
      </c>
      <c r="T68" s="42">
        <f t="shared" si="12"/>
        <v>0</v>
      </c>
      <c r="U68" s="42">
        <f t="shared" si="12"/>
        <v>0</v>
      </c>
      <c r="V68" s="42">
        <f t="shared" si="12"/>
        <v>0</v>
      </c>
      <c r="W68" s="42">
        <f t="shared" si="12"/>
        <v>2</v>
      </c>
      <c r="X68" s="3">
        <f t="shared" si="12"/>
        <v>0</v>
      </c>
      <c r="Y68" s="3">
        <f t="shared" si="12"/>
        <v>0</v>
      </c>
      <c r="Z68" s="3">
        <f t="shared" si="12"/>
        <v>0</v>
      </c>
    </row>
    <row r="69" spans="1:26" ht="12.75">
      <c r="A69" s="41" t="s">
        <v>38</v>
      </c>
      <c r="B69" s="42">
        <f t="shared" si="2"/>
        <v>16</v>
      </c>
      <c r="C69" s="42">
        <f aca="true" t="shared" si="13" ref="C69:Z69">+C35+C36</f>
        <v>0</v>
      </c>
      <c r="D69" s="42">
        <f t="shared" si="13"/>
        <v>0</v>
      </c>
      <c r="E69" s="42">
        <f t="shared" si="13"/>
        <v>0</v>
      </c>
      <c r="F69" s="42">
        <f t="shared" si="13"/>
        <v>0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2">
        <f t="shared" si="13"/>
        <v>0</v>
      </c>
      <c r="K69" s="43">
        <f t="shared" si="13"/>
        <v>12</v>
      </c>
      <c r="L69" s="42">
        <f t="shared" si="13"/>
        <v>0</v>
      </c>
      <c r="M69" s="42">
        <f t="shared" si="13"/>
        <v>0</v>
      </c>
      <c r="N69" s="42">
        <f t="shared" si="13"/>
        <v>0</v>
      </c>
      <c r="O69" s="42">
        <f t="shared" si="13"/>
        <v>0</v>
      </c>
      <c r="P69" s="42">
        <f t="shared" si="13"/>
        <v>0</v>
      </c>
      <c r="Q69" s="42">
        <f t="shared" si="13"/>
        <v>0</v>
      </c>
      <c r="R69" s="42">
        <f t="shared" si="13"/>
        <v>4</v>
      </c>
      <c r="S69" s="42">
        <f t="shared" si="13"/>
        <v>0</v>
      </c>
      <c r="T69" s="42">
        <f t="shared" si="13"/>
        <v>0</v>
      </c>
      <c r="U69" s="42">
        <f t="shared" si="13"/>
        <v>0</v>
      </c>
      <c r="V69" s="42">
        <f t="shared" si="13"/>
        <v>0</v>
      </c>
      <c r="W69" s="42">
        <f t="shared" si="13"/>
        <v>0</v>
      </c>
      <c r="X69" s="3">
        <f t="shared" si="13"/>
        <v>0</v>
      </c>
      <c r="Y69" s="3">
        <f t="shared" si="13"/>
        <v>0</v>
      </c>
      <c r="Z69" s="3">
        <f t="shared" si="13"/>
        <v>0</v>
      </c>
    </row>
    <row r="70" spans="1:26" ht="12.75">
      <c r="A70" s="41" t="s">
        <v>45</v>
      </c>
      <c r="B70" s="42">
        <f t="shared" si="2"/>
        <v>38</v>
      </c>
      <c r="C70" s="42">
        <f aca="true" t="shared" si="14" ref="C70:Z70">SUM(C37:C41)</f>
        <v>0</v>
      </c>
      <c r="D70" s="42">
        <f t="shared" si="14"/>
        <v>1</v>
      </c>
      <c r="E70" s="42">
        <f t="shared" si="14"/>
        <v>0</v>
      </c>
      <c r="F70" s="42">
        <f t="shared" si="14"/>
        <v>0</v>
      </c>
      <c r="G70" s="42">
        <f t="shared" si="14"/>
        <v>0</v>
      </c>
      <c r="H70" s="42">
        <f t="shared" si="14"/>
        <v>0</v>
      </c>
      <c r="I70" s="42">
        <f t="shared" si="14"/>
        <v>1</v>
      </c>
      <c r="J70" s="42">
        <f t="shared" si="14"/>
        <v>1</v>
      </c>
      <c r="K70" s="43">
        <f t="shared" si="14"/>
        <v>26</v>
      </c>
      <c r="L70" s="42">
        <f t="shared" si="14"/>
        <v>3</v>
      </c>
      <c r="M70" s="42">
        <f t="shared" si="14"/>
        <v>0</v>
      </c>
      <c r="N70" s="42">
        <f t="shared" si="14"/>
        <v>0</v>
      </c>
      <c r="O70" s="42">
        <f t="shared" si="14"/>
        <v>1</v>
      </c>
      <c r="P70" s="42">
        <f t="shared" si="14"/>
        <v>0</v>
      </c>
      <c r="Q70" s="42">
        <f t="shared" si="14"/>
        <v>0</v>
      </c>
      <c r="R70" s="42">
        <f t="shared" si="14"/>
        <v>5</v>
      </c>
      <c r="S70" s="42">
        <f t="shared" si="14"/>
        <v>0</v>
      </c>
      <c r="T70" s="42">
        <f t="shared" si="14"/>
        <v>0</v>
      </c>
      <c r="U70" s="42">
        <f t="shared" si="14"/>
        <v>0</v>
      </c>
      <c r="V70" s="42">
        <f t="shared" si="14"/>
        <v>0</v>
      </c>
      <c r="W70" s="42">
        <f t="shared" si="14"/>
        <v>0</v>
      </c>
      <c r="X70" s="3">
        <f t="shared" si="14"/>
        <v>0</v>
      </c>
      <c r="Y70" s="3">
        <f t="shared" si="14"/>
        <v>0</v>
      </c>
      <c r="Z70" s="3">
        <f t="shared" si="14"/>
        <v>0</v>
      </c>
    </row>
    <row r="71" spans="1:26" ht="12.75">
      <c r="A71" s="41" t="s">
        <v>48</v>
      </c>
      <c r="B71" s="42">
        <f t="shared" si="2"/>
        <v>17</v>
      </c>
      <c r="C71" s="42">
        <f aca="true" t="shared" si="15" ref="C71:Z71">+C42+C43</f>
        <v>0</v>
      </c>
      <c r="D71" s="42">
        <f t="shared" si="15"/>
        <v>0</v>
      </c>
      <c r="E71" s="42">
        <f t="shared" si="15"/>
        <v>0</v>
      </c>
      <c r="F71" s="42">
        <f t="shared" si="15"/>
        <v>0</v>
      </c>
      <c r="G71" s="42">
        <f t="shared" si="15"/>
        <v>0</v>
      </c>
      <c r="H71" s="42">
        <f t="shared" si="15"/>
        <v>0</v>
      </c>
      <c r="I71" s="42">
        <f t="shared" si="15"/>
        <v>0</v>
      </c>
      <c r="J71" s="42">
        <f t="shared" si="15"/>
        <v>1</v>
      </c>
      <c r="K71" s="43">
        <f t="shared" si="15"/>
        <v>13</v>
      </c>
      <c r="L71" s="42">
        <f t="shared" si="15"/>
        <v>0</v>
      </c>
      <c r="M71" s="42">
        <f t="shared" si="15"/>
        <v>0</v>
      </c>
      <c r="N71" s="42">
        <f t="shared" si="15"/>
        <v>0</v>
      </c>
      <c r="O71" s="42">
        <f t="shared" si="15"/>
        <v>0</v>
      </c>
      <c r="P71" s="42">
        <f t="shared" si="15"/>
        <v>1</v>
      </c>
      <c r="Q71" s="42">
        <f t="shared" si="15"/>
        <v>0</v>
      </c>
      <c r="R71" s="42">
        <f t="shared" si="15"/>
        <v>2</v>
      </c>
      <c r="S71" s="42">
        <f t="shared" si="15"/>
        <v>0</v>
      </c>
      <c r="T71" s="42">
        <f t="shared" si="15"/>
        <v>0</v>
      </c>
      <c r="U71" s="42">
        <f t="shared" si="15"/>
        <v>0</v>
      </c>
      <c r="V71" s="42">
        <f t="shared" si="15"/>
        <v>0</v>
      </c>
      <c r="W71" s="42">
        <f t="shared" si="15"/>
        <v>0</v>
      </c>
      <c r="X71" s="3">
        <f t="shared" si="15"/>
        <v>0</v>
      </c>
      <c r="Y71" s="3">
        <f t="shared" si="15"/>
        <v>0</v>
      </c>
      <c r="Z71" s="3">
        <f t="shared" si="15"/>
        <v>0</v>
      </c>
    </row>
    <row r="72" spans="1:26" ht="12.75">
      <c r="A72" s="41" t="s">
        <v>57</v>
      </c>
      <c r="B72" s="42">
        <f t="shared" si="2"/>
        <v>75</v>
      </c>
      <c r="C72" s="42">
        <f aca="true" t="shared" si="16" ref="C72:Z72">SUM(C44:C51)</f>
        <v>0</v>
      </c>
      <c r="D72" s="42">
        <f t="shared" si="16"/>
        <v>2</v>
      </c>
      <c r="E72" s="42">
        <f t="shared" si="16"/>
        <v>0</v>
      </c>
      <c r="F72" s="42">
        <f t="shared" si="16"/>
        <v>0</v>
      </c>
      <c r="G72" s="42">
        <f t="shared" si="16"/>
        <v>1</v>
      </c>
      <c r="H72" s="42">
        <f t="shared" si="16"/>
        <v>0</v>
      </c>
      <c r="I72" s="42">
        <f t="shared" si="16"/>
        <v>0</v>
      </c>
      <c r="J72" s="42">
        <f t="shared" si="16"/>
        <v>0</v>
      </c>
      <c r="K72" s="43">
        <f t="shared" si="16"/>
        <v>52</v>
      </c>
      <c r="L72" s="42">
        <f t="shared" si="16"/>
        <v>2</v>
      </c>
      <c r="M72" s="42">
        <f t="shared" si="16"/>
        <v>0</v>
      </c>
      <c r="N72" s="42">
        <f t="shared" si="16"/>
        <v>0</v>
      </c>
      <c r="O72" s="42">
        <f t="shared" si="16"/>
        <v>0</v>
      </c>
      <c r="P72" s="42">
        <f t="shared" si="16"/>
        <v>3</v>
      </c>
      <c r="Q72" s="42">
        <f t="shared" si="16"/>
        <v>0</v>
      </c>
      <c r="R72" s="42">
        <f t="shared" si="16"/>
        <v>14</v>
      </c>
      <c r="S72" s="42">
        <f t="shared" si="16"/>
        <v>0</v>
      </c>
      <c r="T72" s="42">
        <f t="shared" si="16"/>
        <v>0</v>
      </c>
      <c r="U72" s="42">
        <f t="shared" si="16"/>
        <v>0</v>
      </c>
      <c r="V72" s="42">
        <f t="shared" si="16"/>
        <v>0</v>
      </c>
      <c r="W72" s="42">
        <f t="shared" si="16"/>
        <v>1</v>
      </c>
      <c r="X72" s="3">
        <f t="shared" si="16"/>
        <v>0</v>
      </c>
      <c r="Y72" s="3">
        <f t="shared" si="16"/>
        <v>0</v>
      </c>
      <c r="Z72" s="3">
        <f t="shared" si="16"/>
        <v>0</v>
      </c>
    </row>
    <row r="73" spans="1:26" ht="12.75">
      <c r="A73" s="41" t="s">
        <v>58</v>
      </c>
      <c r="B73" s="42">
        <f t="shared" si="2"/>
        <v>6</v>
      </c>
      <c r="C73" s="42">
        <f>+C52</f>
        <v>0</v>
      </c>
      <c r="D73" s="42">
        <f aca="true" t="shared" si="17" ref="D73:U73">+D52</f>
        <v>0</v>
      </c>
      <c r="E73" s="42">
        <f t="shared" si="17"/>
        <v>0</v>
      </c>
      <c r="F73" s="42">
        <f t="shared" si="17"/>
        <v>0</v>
      </c>
      <c r="G73" s="42">
        <f t="shared" si="17"/>
        <v>0</v>
      </c>
      <c r="H73" s="42">
        <f>+H52</f>
        <v>0</v>
      </c>
      <c r="I73" s="42">
        <f>+I52</f>
        <v>0</v>
      </c>
      <c r="J73" s="42">
        <f t="shared" si="17"/>
        <v>0</v>
      </c>
      <c r="K73" s="42">
        <f t="shared" si="17"/>
        <v>2</v>
      </c>
      <c r="L73" s="42">
        <f>+L52</f>
        <v>0</v>
      </c>
      <c r="M73" s="42">
        <f>+M52</f>
        <v>0</v>
      </c>
      <c r="N73" s="42">
        <f>+N52</f>
        <v>0</v>
      </c>
      <c r="O73" s="42">
        <f>+O52</f>
        <v>0</v>
      </c>
      <c r="P73" s="42">
        <f t="shared" si="17"/>
        <v>0</v>
      </c>
      <c r="Q73" s="42">
        <f>+Q52</f>
        <v>0</v>
      </c>
      <c r="R73" s="69">
        <f t="shared" si="17"/>
        <v>3</v>
      </c>
      <c r="S73" s="42">
        <f t="shared" si="17"/>
        <v>0</v>
      </c>
      <c r="T73" s="42">
        <f>+T52</f>
        <v>0</v>
      </c>
      <c r="U73" s="42">
        <f t="shared" si="17"/>
        <v>0</v>
      </c>
      <c r="V73" s="42">
        <f>+V52</f>
        <v>0</v>
      </c>
      <c r="W73" s="42">
        <f>+W52</f>
        <v>1</v>
      </c>
      <c r="X73" s="3">
        <f>+X52</f>
        <v>0</v>
      </c>
      <c r="Y73" s="3">
        <f>+Y52</f>
        <v>0</v>
      </c>
      <c r="Z73" s="3">
        <f>+Z52</f>
        <v>0</v>
      </c>
    </row>
  </sheetData>
  <printOptions/>
  <pageMargins left="0.75" right="0.75" top="1" bottom="1" header="0" footer="0"/>
  <pageSetup fitToHeight="1" fitToWidth="1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Zeros="0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7" sqref="P17"/>
    </sheetView>
  </sheetViews>
  <sheetFormatPr defaultColWidth="11.421875" defaultRowHeight="12.75"/>
  <cols>
    <col min="1" max="1" width="14.7109375" style="0" customWidth="1"/>
    <col min="2" max="19" width="6.7109375" style="0" customWidth="1"/>
    <col min="20" max="20" width="6.7109375" style="3" customWidth="1"/>
    <col min="21" max="55" width="6.7109375" style="0" customWidth="1"/>
  </cols>
  <sheetData>
    <row r="1" spans="1:25" ht="23.25">
      <c r="A1" s="138">
        <v>1903</v>
      </c>
      <c r="B1" s="2"/>
      <c r="C1" s="2"/>
      <c r="D1" s="20" t="s">
        <v>85</v>
      </c>
      <c r="E1" s="20"/>
      <c r="F1" s="20" t="s">
        <v>138</v>
      </c>
      <c r="G1" s="2"/>
      <c r="H1" s="22" t="s">
        <v>135</v>
      </c>
      <c r="I1" s="22" t="s">
        <v>140</v>
      </c>
      <c r="J1" s="22" t="s">
        <v>88</v>
      </c>
      <c r="K1" s="50" t="s">
        <v>134</v>
      </c>
      <c r="L1" s="24" t="s">
        <v>90</v>
      </c>
      <c r="M1" s="24" t="s">
        <v>104</v>
      </c>
      <c r="N1" s="24"/>
      <c r="O1" s="24" t="s">
        <v>67</v>
      </c>
      <c r="P1" s="24" t="s">
        <v>139</v>
      </c>
      <c r="Q1" s="26" t="s">
        <v>103</v>
      </c>
      <c r="R1" s="26" t="s">
        <v>133</v>
      </c>
      <c r="S1" s="26" t="s">
        <v>98</v>
      </c>
      <c r="T1" s="7" t="s">
        <v>69</v>
      </c>
      <c r="U1" s="2"/>
      <c r="V1" s="3"/>
      <c r="W1" s="3"/>
      <c r="X1" s="3"/>
      <c r="Y1" s="3"/>
    </row>
    <row r="2" spans="1:25" ht="12.75">
      <c r="A2" s="5"/>
      <c r="B2" s="2"/>
      <c r="C2" s="2"/>
      <c r="D2" s="20"/>
      <c r="E2" s="20"/>
      <c r="F2" s="20"/>
      <c r="G2" s="2"/>
      <c r="H2" s="113" t="s">
        <v>277</v>
      </c>
      <c r="I2" s="113" t="s">
        <v>277</v>
      </c>
      <c r="J2" s="22"/>
      <c r="K2" s="50"/>
      <c r="L2" s="24" t="s">
        <v>269</v>
      </c>
      <c r="M2" s="24"/>
      <c r="N2" s="24"/>
      <c r="O2" s="24" t="s">
        <v>269</v>
      </c>
      <c r="P2" s="24"/>
      <c r="Q2" s="26"/>
      <c r="R2" s="26"/>
      <c r="S2" s="26"/>
      <c r="T2" s="2"/>
      <c r="U2" s="2"/>
      <c r="V2" s="3"/>
      <c r="W2" s="3"/>
      <c r="X2" s="3"/>
      <c r="Y2" s="3"/>
    </row>
    <row r="3" spans="1:23" s="99" customFormat="1" ht="12.75">
      <c r="A3" s="117" t="s">
        <v>250</v>
      </c>
      <c r="B3" s="94">
        <f>SUM(B4:B53)</f>
        <v>403</v>
      </c>
      <c r="C3" s="94">
        <f>SUM(C4:C53)</f>
        <v>0</v>
      </c>
      <c r="D3" s="95">
        <f aca="true" t="shared" si="0" ref="D3:W3">SUM(D4:D53)</f>
        <v>7</v>
      </c>
      <c r="E3" s="95">
        <f t="shared" si="0"/>
        <v>0</v>
      </c>
      <c r="F3" s="95">
        <f t="shared" si="0"/>
        <v>30</v>
      </c>
      <c r="G3" s="94">
        <f t="shared" si="0"/>
        <v>0</v>
      </c>
      <c r="H3" s="97">
        <f t="shared" si="0"/>
        <v>3</v>
      </c>
      <c r="I3" s="97">
        <f t="shared" si="0"/>
        <v>6</v>
      </c>
      <c r="J3" s="97">
        <f>SUM(J4:J53)</f>
        <v>104</v>
      </c>
      <c r="K3" s="118">
        <f>SUM(K4:K53)</f>
        <v>5</v>
      </c>
      <c r="L3" s="102">
        <f t="shared" si="0"/>
        <v>3</v>
      </c>
      <c r="M3" s="102">
        <f t="shared" si="0"/>
        <v>7</v>
      </c>
      <c r="N3" s="102">
        <f>SUM(N4:N53)</f>
        <v>0</v>
      </c>
      <c r="O3" s="102">
        <f t="shared" si="0"/>
        <v>216</v>
      </c>
      <c r="P3" s="102">
        <f t="shared" si="0"/>
        <v>6</v>
      </c>
      <c r="Q3" s="101">
        <f>SUM(Q4:Q53)</f>
        <v>5</v>
      </c>
      <c r="R3" s="101">
        <f t="shared" si="0"/>
        <v>7</v>
      </c>
      <c r="S3" s="101">
        <f t="shared" si="0"/>
        <v>1</v>
      </c>
      <c r="T3" s="94">
        <f t="shared" si="0"/>
        <v>3</v>
      </c>
      <c r="U3" s="94">
        <f t="shared" si="0"/>
        <v>0</v>
      </c>
      <c r="V3" s="94">
        <f t="shared" si="0"/>
        <v>0</v>
      </c>
      <c r="W3" s="94">
        <f t="shared" si="0"/>
        <v>0</v>
      </c>
    </row>
    <row r="4" spans="1:22" ht="12.75">
      <c r="A4" t="s">
        <v>0</v>
      </c>
      <c r="B4" s="3">
        <f>SUM(C4:AF4)</f>
        <v>14</v>
      </c>
      <c r="C4" s="3"/>
      <c r="D4" s="3"/>
      <c r="E4" s="3"/>
      <c r="F4" s="3"/>
      <c r="G4" s="3"/>
      <c r="H4" s="3"/>
      <c r="I4" s="3"/>
      <c r="J4" s="3">
        <v>7</v>
      </c>
      <c r="K4" s="3"/>
      <c r="L4" s="3"/>
      <c r="M4" s="3"/>
      <c r="N4" s="3"/>
      <c r="O4" s="3">
        <v>6</v>
      </c>
      <c r="P4" s="3"/>
      <c r="Q4" s="3"/>
      <c r="R4" s="3"/>
      <c r="S4" s="3"/>
      <c r="T4" s="3">
        <v>1</v>
      </c>
      <c r="V4" s="3"/>
    </row>
    <row r="5" spans="1:22" ht="12.75">
      <c r="A5" t="s">
        <v>1</v>
      </c>
      <c r="B5" s="3">
        <f>SUM(C5:AF5)</f>
        <v>11</v>
      </c>
      <c r="C5" s="3"/>
      <c r="D5" s="3"/>
      <c r="E5" s="3"/>
      <c r="F5" s="3"/>
      <c r="G5" s="3"/>
      <c r="H5" s="3"/>
      <c r="I5" s="3"/>
      <c r="J5" s="3">
        <v>6</v>
      </c>
      <c r="K5" s="3"/>
      <c r="L5" s="3"/>
      <c r="M5" s="3">
        <v>1</v>
      </c>
      <c r="N5" s="3"/>
      <c r="O5" s="3">
        <v>4</v>
      </c>
      <c r="P5" s="3"/>
      <c r="Q5" s="3"/>
      <c r="R5" s="3"/>
      <c r="S5" s="3"/>
      <c r="V5" s="3"/>
    </row>
    <row r="6" spans="1:22" ht="12.75">
      <c r="A6" t="s">
        <v>2</v>
      </c>
      <c r="B6" s="3">
        <f aca="true" t="shared" si="1" ref="B6:B52">SUM(C6:AF6)</f>
        <v>9</v>
      </c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>
        <v>7</v>
      </c>
      <c r="P6" s="3" t="s">
        <v>144</v>
      </c>
      <c r="Q6" s="3"/>
      <c r="R6" s="3"/>
      <c r="S6" s="3"/>
      <c r="T6" s="3">
        <v>1</v>
      </c>
      <c r="V6" s="3"/>
    </row>
    <row r="7" spans="1:22" ht="12.75">
      <c r="A7" t="s">
        <v>3</v>
      </c>
      <c r="B7" s="3">
        <f t="shared" si="1"/>
        <v>11</v>
      </c>
      <c r="C7" s="3"/>
      <c r="D7" s="3"/>
      <c r="E7" s="3"/>
      <c r="F7" s="3"/>
      <c r="G7" s="3"/>
      <c r="H7" s="3"/>
      <c r="I7" s="3"/>
      <c r="J7" s="3">
        <v>5</v>
      </c>
      <c r="K7" s="3"/>
      <c r="L7" s="3"/>
      <c r="M7" s="3">
        <v>1</v>
      </c>
      <c r="N7" s="3"/>
      <c r="O7" s="3">
        <v>5</v>
      </c>
      <c r="P7" s="3" t="s">
        <v>144</v>
      </c>
      <c r="Q7" s="3"/>
      <c r="R7" s="3"/>
      <c r="S7" s="3"/>
      <c r="V7" s="3"/>
    </row>
    <row r="8" spans="1:22" ht="12.75">
      <c r="A8" t="s">
        <v>5</v>
      </c>
      <c r="B8" s="3">
        <f t="shared" si="1"/>
        <v>14</v>
      </c>
      <c r="C8" s="3"/>
      <c r="D8" s="3"/>
      <c r="E8" s="3"/>
      <c r="F8" s="3">
        <v>1</v>
      </c>
      <c r="G8" s="3"/>
      <c r="H8" s="3"/>
      <c r="I8" s="3"/>
      <c r="J8" s="3">
        <v>5</v>
      </c>
      <c r="K8" s="3"/>
      <c r="L8" s="3"/>
      <c r="M8" s="3"/>
      <c r="N8" s="3"/>
      <c r="O8" s="3">
        <v>8</v>
      </c>
      <c r="P8" s="3"/>
      <c r="Q8" s="3"/>
      <c r="R8" s="3"/>
      <c r="S8" s="3"/>
      <c r="V8" s="3"/>
    </row>
    <row r="9" spans="1:22" ht="12.75">
      <c r="A9" t="s">
        <v>7</v>
      </c>
      <c r="B9" s="3">
        <f t="shared" si="1"/>
        <v>10</v>
      </c>
      <c r="C9" s="3"/>
      <c r="D9" s="3"/>
      <c r="E9" s="3"/>
      <c r="F9" s="3">
        <v>1</v>
      </c>
      <c r="G9" s="3"/>
      <c r="H9" s="3"/>
      <c r="I9" s="3">
        <v>1</v>
      </c>
      <c r="J9" s="3">
        <v>3</v>
      </c>
      <c r="K9" s="3"/>
      <c r="L9" s="3"/>
      <c r="M9" s="3"/>
      <c r="N9" s="3"/>
      <c r="O9" s="3">
        <v>5</v>
      </c>
      <c r="P9" s="3"/>
      <c r="Q9" s="3"/>
      <c r="R9" s="3"/>
      <c r="S9" s="3"/>
      <c r="V9" s="3"/>
    </row>
    <row r="10" spans="1:22" ht="12.75">
      <c r="A10" t="s">
        <v>8</v>
      </c>
      <c r="B10" s="3">
        <f t="shared" si="1"/>
        <v>7</v>
      </c>
      <c r="C10" s="3"/>
      <c r="D10" s="3"/>
      <c r="E10" s="3"/>
      <c r="F10" s="3"/>
      <c r="G10" s="3"/>
      <c r="H10" s="3"/>
      <c r="I10" s="3"/>
      <c r="J10" s="3">
        <v>4</v>
      </c>
      <c r="K10" s="3"/>
      <c r="L10" s="3"/>
      <c r="M10" s="3"/>
      <c r="N10" s="3"/>
      <c r="O10" s="3">
        <v>3</v>
      </c>
      <c r="P10" s="3"/>
      <c r="Q10" s="3"/>
      <c r="R10" s="3"/>
      <c r="S10" s="3"/>
      <c r="V10" s="3"/>
    </row>
    <row r="11" spans="1:23" ht="12.75">
      <c r="A11" t="s">
        <v>9</v>
      </c>
      <c r="B11" s="3">
        <f t="shared" si="1"/>
        <v>7</v>
      </c>
      <c r="C11" s="3"/>
      <c r="D11" s="3"/>
      <c r="E11" s="3"/>
      <c r="F11" s="3">
        <v>1</v>
      </c>
      <c r="G11" s="3"/>
      <c r="H11" s="3"/>
      <c r="I11" s="3"/>
      <c r="J11" s="3">
        <v>3</v>
      </c>
      <c r="K11" s="3"/>
      <c r="L11" s="3"/>
      <c r="M11" s="3"/>
      <c r="N11" s="3"/>
      <c r="O11" s="3">
        <v>3</v>
      </c>
      <c r="P11" s="3"/>
      <c r="Q11" s="3"/>
      <c r="R11" s="3"/>
      <c r="S11" s="3"/>
      <c r="V11" s="3"/>
      <c r="W11" s="3"/>
    </row>
    <row r="12" spans="1:22" ht="12.75">
      <c r="A12" t="s">
        <v>10</v>
      </c>
      <c r="B12" s="3">
        <f t="shared" si="1"/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4</v>
      </c>
      <c r="P12" s="3"/>
      <c r="Q12" s="3"/>
      <c r="R12" s="3"/>
      <c r="S12" s="3"/>
      <c r="V12" s="3"/>
    </row>
    <row r="13" spans="1:22" ht="12.75">
      <c r="A13" t="s">
        <v>11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>
        <v>4</v>
      </c>
      <c r="K13" s="3"/>
      <c r="L13" s="3"/>
      <c r="M13" s="3"/>
      <c r="N13" s="3"/>
      <c r="O13" s="3"/>
      <c r="P13" s="3"/>
      <c r="Q13" s="3"/>
      <c r="R13" s="3"/>
      <c r="S13" s="3"/>
      <c r="V13" s="3"/>
    </row>
    <row r="14" spans="1:22" ht="12.75">
      <c r="A14" t="s">
        <v>12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>
        <v>4</v>
      </c>
      <c r="K14" s="3"/>
      <c r="L14" s="3"/>
      <c r="M14" s="3"/>
      <c r="N14" s="3"/>
      <c r="O14" s="3"/>
      <c r="P14" s="3"/>
      <c r="Q14" s="3"/>
      <c r="R14" s="3"/>
      <c r="S14" s="3"/>
      <c r="V14" s="3"/>
    </row>
    <row r="15" spans="1:22" ht="12.75">
      <c r="A15" t="s">
        <v>13</v>
      </c>
      <c r="B15" s="3">
        <f t="shared" si="1"/>
        <v>6</v>
      </c>
      <c r="C15" s="3"/>
      <c r="D15" s="3"/>
      <c r="E15" s="3"/>
      <c r="F15" s="3">
        <v>1</v>
      </c>
      <c r="G15" s="3"/>
      <c r="H15" s="3"/>
      <c r="I15" s="3"/>
      <c r="J15" s="3">
        <v>2</v>
      </c>
      <c r="K15" s="3"/>
      <c r="L15" s="3"/>
      <c r="M15" s="3"/>
      <c r="N15" s="3"/>
      <c r="O15" s="3">
        <v>3</v>
      </c>
      <c r="P15" s="3"/>
      <c r="Q15" s="3"/>
      <c r="R15" s="3"/>
      <c r="S15" s="3"/>
      <c r="V15" s="3"/>
    </row>
    <row r="16" spans="1:22" ht="12.75">
      <c r="A16" t="s">
        <v>14</v>
      </c>
      <c r="B16" s="3">
        <f t="shared" si="1"/>
        <v>5</v>
      </c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>
        <v>4</v>
      </c>
      <c r="P16" s="3"/>
      <c r="Q16" s="3"/>
      <c r="R16" s="3"/>
      <c r="S16" s="3"/>
      <c r="V16" s="3"/>
    </row>
    <row r="17" spans="1:22" ht="12.75">
      <c r="A17" t="s">
        <v>15</v>
      </c>
      <c r="B17" s="3">
        <f t="shared" si="1"/>
        <v>8</v>
      </c>
      <c r="C17" s="3"/>
      <c r="D17" s="3"/>
      <c r="E17" s="3"/>
      <c r="F17" s="3"/>
      <c r="G17" s="3"/>
      <c r="H17" s="3"/>
      <c r="I17" s="3">
        <v>1</v>
      </c>
      <c r="J17" s="3">
        <v>2</v>
      </c>
      <c r="K17" s="3"/>
      <c r="L17" s="3"/>
      <c r="M17" s="3"/>
      <c r="N17" s="3"/>
      <c r="O17" s="3">
        <v>5</v>
      </c>
      <c r="P17" s="3"/>
      <c r="Q17" s="3"/>
      <c r="R17" s="3"/>
      <c r="S17" s="3"/>
      <c r="V17" s="3"/>
    </row>
    <row r="18" spans="1:22" ht="12.75">
      <c r="A18" t="s">
        <v>16</v>
      </c>
      <c r="B18" s="3">
        <f t="shared" si="1"/>
        <v>5</v>
      </c>
      <c r="C18" s="3"/>
      <c r="D18" s="3"/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>
        <v>4</v>
      </c>
      <c r="P18" s="3"/>
      <c r="Q18" s="3"/>
      <c r="R18" s="3"/>
      <c r="S18" s="3"/>
      <c r="V18" s="3"/>
    </row>
    <row r="19" spans="1:22" ht="12.75">
      <c r="A19" t="s">
        <v>17</v>
      </c>
      <c r="B19" s="3">
        <f t="shared" si="1"/>
        <v>4</v>
      </c>
      <c r="C19" s="3"/>
      <c r="D19" s="3"/>
      <c r="E19" s="3"/>
      <c r="F19" s="3">
        <v>1</v>
      </c>
      <c r="G19" s="3"/>
      <c r="H19" s="3"/>
      <c r="I19" s="3"/>
      <c r="J19" s="3">
        <v>3</v>
      </c>
      <c r="K19" s="3"/>
      <c r="L19" s="3"/>
      <c r="M19" s="3"/>
      <c r="N19" s="3"/>
      <c r="O19" s="3"/>
      <c r="P19" s="3"/>
      <c r="Q19" s="3"/>
      <c r="R19" s="3"/>
      <c r="S19" s="3"/>
      <c r="V19" s="3"/>
    </row>
    <row r="20" spans="1:22" ht="12.75">
      <c r="A20" t="s">
        <v>19</v>
      </c>
      <c r="B20" s="3">
        <f t="shared" si="1"/>
        <v>6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>
        <v>2</v>
      </c>
      <c r="P20" s="3">
        <v>1</v>
      </c>
      <c r="Q20" s="3">
        <v>2</v>
      </c>
      <c r="R20" s="3"/>
      <c r="S20" s="3"/>
      <c r="V20" s="3"/>
    </row>
    <row r="21" spans="1:22" ht="12.75">
      <c r="A21" t="s">
        <v>20</v>
      </c>
      <c r="B21" s="3">
        <f t="shared" si="1"/>
        <v>5</v>
      </c>
      <c r="C21" s="3"/>
      <c r="D21" s="3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>
        <v>2</v>
      </c>
      <c r="R21" s="3">
        <v>2</v>
      </c>
      <c r="S21" s="3"/>
      <c r="V21" s="3"/>
    </row>
    <row r="22" spans="1:22" ht="12.75">
      <c r="A22" t="s">
        <v>21</v>
      </c>
      <c r="B22" s="3">
        <f t="shared" si="1"/>
        <v>3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V22" s="3"/>
    </row>
    <row r="23" spans="1:22" ht="12.75">
      <c r="A23" t="s">
        <v>23</v>
      </c>
      <c r="B23" s="3">
        <f t="shared" si="1"/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2</v>
      </c>
      <c r="P23" s="3"/>
      <c r="Q23" s="3"/>
      <c r="R23" s="3">
        <v>4</v>
      </c>
      <c r="S23" s="3">
        <v>1</v>
      </c>
      <c r="V23" s="3"/>
    </row>
    <row r="24" spans="1:22" ht="12.75">
      <c r="A24" t="s">
        <v>24</v>
      </c>
      <c r="B24" s="3">
        <f t="shared" si="1"/>
        <v>7</v>
      </c>
      <c r="C24" s="3"/>
      <c r="D24" s="3"/>
      <c r="E24" s="3"/>
      <c r="F24" s="3">
        <v>1</v>
      </c>
      <c r="G24" s="3"/>
      <c r="H24" s="3"/>
      <c r="I24" s="3"/>
      <c r="J24" s="3">
        <v>5</v>
      </c>
      <c r="K24" s="3"/>
      <c r="L24" s="3"/>
      <c r="M24" s="3"/>
      <c r="N24" s="3"/>
      <c r="O24" s="3">
        <v>1</v>
      </c>
      <c r="P24" s="3"/>
      <c r="Q24" s="3"/>
      <c r="R24" s="3"/>
      <c r="S24" s="3"/>
      <c r="V24" s="3"/>
    </row>
    <row r="25" spans="1:22" ht="12.75">
      <c r="A25" t="s">
        <v>25</v>
      </c>
      <c r="B25" s="3">
        <f t="shared" si="1"/>
        <v>10</v>
      </c>
      <c r="C25" s="3"/>
      <c r="D25" s="3"/>
      <c r="E25" s="3"/>
      <c r="F25" s="3">
        <v>1</v>
      </c>
      <c r="G25" s="3"/>
      <c r="H25" s="3"/>
      <c r="I25" s="3"/>
      <c r="J25" s="3">
        <v>2</v>
      </c>
      <c r="K25" s="3"/>
      <c r="L25" s="3"/>
      <c r="M25" s="3"/>
      <c r="N25" s="3"/>
      <c r="O25" s="3">
        <v>4</v>
      </c>
      <c r="P25" s="3">
        <v>3</v>
      </c>
      <c r="Q25" s="3"/>
      <c r="R25" s="3"/>
      <c r="S25" s="3"/>
      <c r="V25" s="3"/>
    </row>
    <row r="26" spans="1:22" ht="12.75">
      <c r="A26" t="s">
        <v>26</v>
      </c>
      <c r="B26" s="3">
        <f t="shared" si="1"/>
        <v>6</v>
      </c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3"/>
      <c r="N26" s="3"/>
      <c r="O26" s="3">
        <v>5</v>
      </c>
      <c r="P26" s="3"/>
      <c r="Q26" s="3"/>
      <c r="R26" s="3"/>
      <c r="S26" s="3"/>
      <c r="V26" s="3"/>
    </row>
    <row r="27" spans="1:22" ht="12.75">
      <c r="A27" t="s">
        <v>28</v>
      </c>
      <c r="B27" s="3">
        <f t="shared" si="1"/>
        <v>8</v>
      </c>
      <c r="C27" s="3"/>
      <c r="D27" s="3"/>
      <c r="E27" s="3"/>
      <c r="F27" s="3">
        <v>1</v>
      </c>
      <c r="G27" s="3"/>
      <c r="H27" s="3"/>
      <c r="I27" s="3"/>
      <c r="J27" s="3">
        <v>3</v>
      </c>
      <c r="K27" s="3"/>
      <c r="L27" s="3"/>
      <c r="M27" s="3"/>
      <c r="N27" s="3"/>
      <c r="O27" s="3">
        <v>4</v>
      </c>
      <c r="P27" s="3"/>
      <c r="Q27" s="3"/>
      <c r="R27" s="3"/>
      <c r="S27" s="3"/>
      <c r="V27" s="3"/>
    </row>
    <row r="28" spans="1:22" ht="12.75">
      <c r="A28" t="s">
        <v>29</v>
      </c>
      <c r="B28" s="3">
        <f t="shared" si="1"/>
        <v>8</v>
      </c>
      <c r="C28" s="3"/>
      <c r="D28" s="3">
        <v>2</v>
      </c>
      <c r="E28" s="3"/>
      <c r="F28" s="3"/>
      <c r="G28" s="3"/>
      <c r="H28" s="3"/>
      <c r="I28" s="3">
        <v>1</v>
      </c>
      <c r="J28" s="3"/>
      <c r="K28" s="3">
        <v>1</v>
      </c>
      <c r="L28" s="3"/>
      <c r="M28" s="3"/>
      <c r="N28" s="3"/>
      <c r="O28" s="3">
        <v>4</v>
      </c>
      <c r="P28" s="3"/>
      <c r="Q28" s="3"/>
      <c r="R28" s="3"/>
      <c r="S28" s="3"/>
      <c r="V28" s="3"/>
    </row>
    <row r="29" spans="1:22" ht="12.75">
      <c r="A29" t="s">
        <v>30</v>
      </c>
      <c r="B29" s="3">
        <f t="shared" si="1"/>
        <v>20</v>
      </c>
      <c r="C29" s="3"/>
      <c r="D29" s="3">
        <v>4</v>
      </c>
      <c r="E29" s="3"/>
      <c r="F29" s="3">
        <v>5</v>
      </c>
      <c r="G29" s="3"/>
      <c r="H29" s="3"/>
      <c r="I29" s="3"/>
      <c r="J29" s="3">
        <v>2</v>
      </c>
      <c r="K29" s="3">
        <v>4</v>
      </c>
      <c r="L29" s="3"/>
      <c r="M29" s="3"/>
      <c r="N29" s="3"/>
      <c r="O29" s="3">
        <v>4</v>
      </c>
      <c r="P29" s="3"/>
      <c r="Q29" s="3">
        <v>1</v>
      </c>
      <c r="R29" s="3"/>
      <c r="S29" s="3"/>
      <c r="V29" s="3"/>
    </row>
    <row r="30" spans="1:22" ht="12.75">
      <c r="A30" t="s">
        <v>31</v>
      </c>
      <c r="B30" s="3">
        <f t="shared" si="1"/>
        <v>8</v>
      </c>
      <c r="C30" s="3"/>
      <c r="D30" s="3">
        <v>1</v>
      </c>
      <c r="E30" s="3"/>
      <c r="F30" s="3">
        <v>1</v>
      </c>
      <c r="G30" s="3"/>
      <c r="H30" s="3">
        <v>1</v>
      </c>
      <c r="I30" s="3"/>
      <c r="J30" s="3"/>
      <c r="K30" s="3"/>
      <c r="L30" s="3"/>
      <c r="M30" s="3"/>
      <c r="N30" s="3"/>
      <c r="O30" s="3">
        <v>5</v>
      </c>
      <c r="P30" s="3"/>
      <c r="Q30" s="3"/>
      <c r="R30" s="3"/>
      <c r="S30" s="3"/>
      <c r="V30" s="3"/>
    </row>
    <row r="31" spans="1:22" ht="12.75">
      <c r="A31" t="s">
        <v>32</v>
      </c>
      <c r="B31" s="3">
        <f t="shared" si="1"/>
        <v>7</v>
      </c>
      <c r="C31" s="3"/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/>
      <c r="O31" s="3">
        <v>5</v>
      </c>
      <c r="P31" s="3"/>
      <c r="Q31" s="3"/>
      <c r="R31" s="3"/>
      <c r="S31" s="3"/>
      <c r="V31" s="3"/>
    </row>
    <row r="32" spans="1:22" ht="12.75">
      <c r="A32" t="s">
        <v>36</v>
      </c>
      <c r="B32" s="3">
        <f t="shared" si="1"/>
        <v>7</v>
      </c>
      <c r="C32" s="3"/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>
        <v>5</v>
      </c>
      <c r="P32" s="3">
        <v>1</v>
      </c>
      <c r="Q32" s="3"/>
      <c r="R32" s="3"/>
      <c r="S32" s="3"/>
      <c r="V32" s="3"/>
    </row>
    <row r="33" spans="1:22" ht="12.75">
      <c r="A33" t="s">
        <v>35</v>
      </c>
      <c r="B33" s="3">
        <f t="shared" si="1"/>
        <v>15</v>
      </c>
      <c r="C33" s="3"/>
      <c r="D33" s="3"/>
      <c r="E33" s="3"/>
      <c r="F33" s="3">
        <v>4</v>
      </c>
      <c r="G33" s="3"/>
      <c r="H33" s="3"/>
      <c r="I33" s="3"/>
      <c r="J33" s="3">
        <v>2</v>
      </c>
      <c r="K33" s="3"/>
      <c r="L33" s="3"/>
      <c r="M33" s="3"/>
      <c r="N33" s="3"/>
      <c r="O33" s="3">
        <v>8</v>
      </c>
      <c r="P33" s="3">
        <v>1</v>
      </c>
      <c r="Q33" s="3"/>
      <c r="R33" s="3"/>
      <c r="S33" s="3"/>
      <c r="V33" s="3"/>
    </row>
    <row r="34" spans="1:22" ht="12.75">
      <c r="A34" t="s">
        <v>37</v>
      </c>
      <c r="B34" s="3">
        <f t="shared" si="1"/>
        <v>10</v>
      </c>
      <c r="C34" s="3"/>
      <c r="D34" s="3"/>
      <c r="E34" s="3"/>
      <c r="F34" s="3"/>
      <c r="G34" s="3"/>
      <c r="H34" s="3"/>
      <c r="I34" s="3">
        <v>2</v>
      </c>
      <c r="J34" s="3">
        <v>5</v>
      </c>
      <c r="K34" s="3"/>
      <c r="L34" s="3"/>
      <c r="M34" s="3"/>
      <c r="N34" s="3"/>
      <c r="O34" s="3">
        <v>3</v>
      </c>
      <c r="R34" s="3"/>
      <c r="S34" s="3"/>
      <c r="V34" s="3"/>
    </row>
    <row r="35" spans="1:22" ht="12.75">
      <c r="A35" t="s">
        <v>38</v>
      </c>
      <c r="B35" s="3">
        <f t="shared" si="1"/>
        <v>11</v>
      </c>
      <c r="C35" s="3"/>
      <c r="D35" s="3"/>
      <c r="E35" s="3"/>
      <c r="F35" s="3"/>
      <c r="G35" s="3"/>
      <c r="H35" s="3"/>
      <c r="I35" s="3"/>
      <c r="J35" s="3">
        <v>3</v>
      </c>
      <c r="K35" s="3"/>
      <c r="L35" s="3"/>
      <c r="M35" s="3"/>
      <c r="N35" s="3"/>
      <c r="O35" s="3">
        <v>8</v>
      </c>
      <c r="R35" s="3"/>
      <c r="S35" s="3"/>
      <c r="V35" s="3"/>
    </row>
    <row r="36" spans="1:22" ht="12.75">
      <c r="A36" t="s">
        <v>39</v>
      </c>
      <c r="B36" s="3">
        <f t="shared" si="1"/>
        <v>5</v>
      </c>
      <c r="C36" s="3"/>
      <c r="D36" s="3"/>
      <c r="E36" s="3"/>
      <c r="F36" s="3"/>
      <c r="G36" s="3"/>
      <c r="H36" s="3"/>
      <c r="I36" s="3"/>
      <c r="J36" s="3">
        <v>1</v>
      </c>
      <c r="K36" s="3"/>
      <c r="L36" s="3"/>
      <c r="M36" s="3"/>
      <c r="N36" s="3"/>
      <c r="O36" s="3">
        <v>4</v>
      </c>
      <c r="R36" s="3"/>
      <c r="S36" s="3"/>
      <c r="V36" s="3"/>
    </row>
    <row r="37" spans="1:22" ht="12.75">
      <c r="A37" t="s">
        <v>40</v>
      </c>
      <c r="B37" s="3">
        <f t="shared" si="1"/>
        <v>6</v>
      </c>
      <c r="C37" s="3"/>
      <c r="D37" s="3"/>
      <c r="E37" s="3"/>
      <c r="F37" s="3"/>
      <c r="G37" s="3"/>
      <c r="H37" s="3"/>
      <c r="I37" s="3"/>
      <c r="J37" s="3">
        <v>1</v>
      </c>
      <c r="K37" s="3"/>
      <c r="L37" s="3"/>
      <c r="M37" s="3"/>
      <c r="N37" s="3"/>
      <c r="O37" s="3">
        <v>5</v>
      </c>
      <c r="R37" s="3"/>
      <c r="S37" s="3"/>
      <c r="V37" s="3"/>
    </row>
    <row r="38" spans="1:22" ht="12.75">
      <c r="A38" t="s">
        <v>41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>
        <v>1</v>
      </c>
      <c r="K38" s="3"/>
      <c r="L38" s="3"/>
      <c r="M38" s="3"/>
      <c r="N38" s="3"/>
      <c r="O38" s="3">
        <v>5</v>
      </c>
      <c r="R38" s="3"/>
      <c r="S38" s="3"/>
      <c r="V38" s="3"/>
    </row>
    <row r="39" spans="1:22" ht="12.75">
      <c r="A39" t="s">
        <v>42</v>
      </c>
      <c r="B39" s="3">
        <f t="shared" si="1"/>
        <v>5</v>
      </c>
      <c r="C39" s="3"/>
      <c r="D39" s="3"/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/>
      <c r="O39" s="3">
        <v>3</v>
      </c>
      <c r="R39" s="3"/>
      <c r="S39" s="3"/>
      <c r="V39" s="3"/>
    </row>
    <row r="40" spans="1:22" ht="12.75">
      <c r="A40" t="s">
        <v>43</v>
      </c>
      <c r="B40" s="3">
        <f t="shared" si="1"/>
        <v>8</v>
      </c>
      <c r="C40" s="3"/>
      <c r="D40" s="3"/>
      <c r="E40" s="3"/>
      <c r="F40" s="3"/>
      <c r="G40" s="3"/>
      <c r="H40" s="3"/>
      <c r="I40" s="3">
        <v>1</v>
      </c>
      <c r="J40" s="3"/>
      <c r="K40" s="3"/>
      <c r="L40" s="3"/>
      <c r="M40" s="3"/>
      <c r="N40" s="3"/>
      <c r="O40" s="3">
        <v>7</v>
      </c>
      <c r="R40" s="3"/>
      <c r="S40" s="3"/>
      <c r="V40" s="3"/>
    </row>
    <row r="41" spans="1:22" ht="12.75">
      <c r="A41" t="s">
        <v>44</v>
      </c>
      <c r="B41" s="3">
        <f t="shared" si="1"/>
        <v>13</v>
      </c>
      <c r="C41" s="3"/>
      <c r="D41" s="3"/>
      <c r="E41" s="3"/>
      <c r="F41" s="3">
        <v>6</v>
      </c>
      <c r="G41" s="3"/>
      <c r="H41" s="3">
        <v>1</v>
      </c>
      <c r="I41" s="3"/>
      <c r="J41" s="3">
        <v>1</v>
      </c>
      <c r="K41" s="3"/>
      <c r="L41" s="3"/>
      <c r="M41" s="3"/>
      <c r="N41" s="3"/>
      <c r="O41" s="3">
        <v>5</v>
      </c>
      <c r="R41" s="3"/>
      <c r="S41" s="3"/>
      <c r="V41" s="3"/>
    </row>
    <row r="42" spans="1:22" ht="12.75">
      <c r="A42" t="s">
        <v>46</v>
      </c>
      <c r="B42" s="3">
        <f t="shared" si="1"/>
        <v>7</v>
      </c>
      <c r="C42" s="3"/>
      <c r="D42" s="3"/>
      <c r="E42" s="3"/>
      <c r="F42" s="3"/>
      <c r="G42" s="3"/>
      <c r="H42" s="3"/>
      <c r="I42" s="3"/>
      <c r="J42" s="3">
        <v>2</v>
      </c>
      <c r="K42" s="3"/>
      <c r="L42" s="3"/>
      <c r="M42" s="3"/>
      <c r="N42" s="3"/>
      <c r="O42" s="3">
        <v>5</v>
      </c>
      <c r="P42" s="3"/>
      <c r="Q42" s="3"/>
      <c r="R42" s="3"/>
      <c r="S42" s="3"/>
      <c r="V42" s="3"/>
    </row>
    <row r="43" spans="1:22" ht="12.75">
      <c r="A43" t="s">
        <v>47</v>
      </c>
      <c r="B43" s="3">
        <f t="shared" si="1"/>
        <v>10</v>
      </c>
      <c r="C43" s="3"/>
      <c r="D43" s="3"/>
      <c r="E43" s="3"/>
      <c r="F43" s="3"/>
      <c r="G43" s="3"/>
      <c r="H43" s="3">
        <v>1</v>
      </c>
      <c r="I43" s="3"/>
      <c r="J43" s="3">
        <v>3</v>
      </c>
      <c r="K43" s="3"/>
      <c r="L43" s="3"/>
      <c r="M43" s="3">
        <v>1</v>
      </c>
      <c r="N43" s="3"/>
      <c r="O43" s="3">
        <v>5</v>
      </c>
      <c r="P43" s="3"/>
      <c r="Q43" s="3"/>
      <c r="R43" s="3"/>
      <c r="S43" s="3"/>
      <c r="V43" s="3"/>
    </row>
    <row r="44" spans="1:22" ht="12.75">
      <c r="A44" t="s">
        <v>49</v>
      </c>
      <c r="B44" s="3">
        <f t="shared" si="1"/>
        <v>5</v>
      </c>
      <c r="C44" s="3"/>
      <c r="D44" s="3"/>
      <c r="E44" s="3"/>
      <c r="F44" s="3"/>
      <c r="G44" s="3"/>
      <c r="H44" s="3"/>
      <c r="I44" s="3"/>
      <c r="J44" s="3">
        <v>1</v>
      </c>
      <c r="K44" s="3"/>
      <c r="L44" s="3"/>
      <c r="M44" s="3"/>
      <c r="N44" s="3"/>
      <c r="O44" s="3">
        <v>4</v>
      </c>
      <c r="P44" s="3"/>
      <c r="Q44" s="3"/>
      <c r="R44" s="3"/>
      <c r="S44" s="3"/>
      <c r="V44" s="3"/>
    </row>
    <row r="45" spans="1:22" ht="12.75">
      <c r="A45" t="s">
        <v>50</v>
      </c>
      <c r="B45" s="3">
        <f t="shared" si="1"/>
        <v>13</v>
      </c>
      <c r="C45" s="3"/>
      <c r="D45" s="3"/>
      <c r="E45" s="3"/>
      <c r="F45" s="3"/>
      <c r="G45" s="3"/>
      <c r="H45" s="3"/>
      <c r="I45" s="3"/>
      <c r="J45" s="3">
        <v>3</v>
      </c>
      <c r="K45" s="3"/>
      <c r="L45" s="3"/>
      <c r="M45" s="3"/>
      <c r="N45" s="3"/>
      <c r="O45" s="3">
        <v>10</v>
      </c>
      <c r="P45" s="3"/>
      <c r="Q45" s="3"/>
      <c r="R45" s="3"/>
      <c r="S45" s="3"/>
      <c r="V45" s="3"/>
    </row>
    <row r="46" spans="1:22" ht="12.75">
      <c r="A46" t="s">
        <v>51</v>
      </c>
      <c r="B46" s="3">
        <f t="shared" si="1"/>
        <v>9</v>
      </c>
      <c r="C46" s="3"/>
      <c r="D46" s="3"/>
      <c r="E46" s="3"/>
      <c r="F46" s="3">
        <v>1</v>
      </c>
      <c r="G46" s="3"/>
      <c r="H46" s="3"/>
      <c r="I46" s="3"/>
      <c r="J46" s="3">
        <v>2</v>
      </c>
      <c r="K46" s="3"/>
      <c r="L46" s="3"/>
      <c r="M46" s="3">
        <v>1</v>
      </c>
      <c r="N46" s="3"/>
      <c r="O46" s="3">
        <v>5</v>
      </c>
      <c r="P46" s="3"/>
      <c r="Q46" s="3"/>
      <c r="R46" s="3"/>
      <c r="S46" s="3"/>
      <c r="V46" s="3"/>
    </row>
    <row r="47" spans="1:22" ht="12.75">
      <c r="A47" t="s">
        <v>52</v>
      </c>
      <c r="B47" s="3">
        <f t="shared" si="1"/>
        <v>10</v>
      </c>
      <c r="C47" s="3"/>
      <c r="D47" s="3"/>
      <c r="E47" s="3"/>
      <c r="F47" s="3">
        <v>1</v>
      </c>
      <c r="G47" s="3"/>
      <c r="H47" s="3"/>
      <c r="I47" s="3"/>
      <c r="J47" s="3">
        <v>2</v>
      </c>
      <c r="K47" s="3"/>
      <c r="L47" s="3"/>
      <c r="M47" s="3"/>
      <c r="N47" s="3"/>
      <c r="O47" s="3">
        <v>7</v>
      </c>
      <c r="P47" s="3"/>
      <c r="Q47" s="3"/>
      <c r="R47" s="3"/>
      <c r="S47" s="3"/>
      <c r="V47" s="3"/>
    </row>
    <row r="48" spans="1:22" ht="12.75">
      <c r="A48" t="s">
        <v>53</v>
      </c>
      <c r="B48" s="3">
        <f t="shared" si="1"/>
        <v>11</v>
      </c>
      <c r="C48" s="3"/>
      <c r="D48" s="3"/>
      <c r="E48" s="3"/>
      <c r="F48" s="3"/>
      <c r="G48" s="3"/>
      <c r="H48" s="3"/>
      <c r="I48" s="3"/>
      <c r="J48" s="3">
        <v>2</v>
      </c>
      <c r="K48" s="3"/>
      <c r="L48" s="3"/>
      <c r="M48" s="3">
        <v>3</v>
      </c>
      <c r="N48" s="3"/>
      <c r="O48" s="3">
        <v>6</v>
      </c>
      <c r="P48" s="3"/>
      <c r="Q48" s="3"/>
      <c r="R48" s="3"/>
      <c r="S48" s="3"/>
      <c r="V48" s="3"/>
    </row>
    <row r="49" spans="1:22" ht="12.75">
      <c r="A49" t="s">
        <v>54</v>
      </c>
      <c r="B49" s="3">
        <f t="shared" si="1"/>
        <v>9</v>
      </c>
      <c r="C49" s="3"/>
      <c r="D49" s="3"/>
      <c r="E49" s="3"/>
      <c r="F49" s="3"/>
      <c r="G49" s="3"/>
      <c r="H49" s="3"/>
      <c r="I49" s="3"/>
      <c r="J49" s="3">
        <v>2</v>
      </c>
      <c r="K49" s="3"/>
      <c r="L49" s="3"/>
      <c r="M49" s="3"/>
      <c r="N49" s="3"/>
      <c r="O49" s="3">
        <v>6</v>
      </c>
      <c r="P49" s="3"/>
      <c r="Q49" s="3"/>
      <c r="R49" s="3"/>
      <c r="S49" s="3"/>
      <c r="T49" s="3">
        <v>1</v>
      </c>
      <c r="V49" s="3"/>
    </row>
    <row r="50" spans="1:22" ht="12.75">
      <c r="A50" t="s">
        <v>55</v>
      </c>
      <c r="B50" s="3">
        <f t="shared" si="1"/>
        <v>11</v>
      </c>
      <c r="C50" s="3"/>
      <c r="D50" s="3"/>
      <c r="E50" s="3"/>
      <c r="F50" s="3">
        <v>1</v>
      </c>
      <c r="G50" s="3"/>
      <c r="H50" s="3"/>
      <c r="I50" s="3"/>
      <c r="J50" s="3">
        <v>4</v>
      </c>
      <c r="K50" s="3"/>
      <c r="L50" s="3"/>
      <c r="M50" s="3"/>
      <c r="N50" s="3"/>
      <c r="O50" s="3">
        <v>6</v>
      </c>
      <c r="P50" s="3"/>
      <c r="Q50" s="3"/>
      <c r="R50" s="3"/>
      <c r="S50" s="3"/>
      <c r="V50" s="3"/>
    </row>
    <row r="51" spans="1:22" ht="12.75">
      <c r="A51" t="s">
        <v>56</v>
      </c>
      <c r="B51" s="3">
        <f t="shared" si="1"/>
        <v>8</v>
      </c>
      <c r="C51" s="3"/>
      <c r="D51" s="3"/>
      <c r="E51" s="3"/>
      <c r="F51" s="3"/>
      <c r="G51" s="3"/>
      <c r="H51" s="3"/>
      <c r="I51" s="3"/>
      <c r="J51" s="3">
        <v>3</v>
      </c>
      <c r="K51" s="3"/>
      <c r="L51" s="3"/>
      <c r="M51" s="3"/>
      <c r="N51" s="3"/>
      <c r="O51" s="3">
        <v>5</v>
      </c>
      <c r="P51" s="3"/>
      <c r="Q51" s="3"/>
      <c r="R51" s="3"/>
      <c r="S51" s="3"/>
      <c r="V51" s="3"/>
    </row>
    <row r="52" spans="1:22" ht="12.75">
      <c r="A52" t="s">
        <v>58</v>
      </c>
      <c r="B52" s="3">
        <f t="shared" si="1"/>
        <v>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6</v>
      </c>
      <c r="P52" s="3"/>
      <c r="Q52" s="3"/>
      <c r="R52" s="3"/>
      <c r="S52" s="3"/>
      <c r="V52" s="3"/>
    </row>
    <row r="53" spans="1:22" ht="12.75">
      <c r="A53" t="s">
        <v>62</v>
      </c>
      <c r="B53" s="3">
        <f>SUM(C53:AC53)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V53" s="3"/>
    </row>
    <row r="54" spans="2:22" ht="12.75">
      <c r="B54" s="3">
        <f>SUM(C54:AC54)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V54" s="3"/>
    </row>
    <row r="55" spans="2:2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V55" s="3"/>
    </row>
    <row r="56" spans="2:2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V56" s="3"/>
    </row>
    <row r="57" spans="2:2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V57" s="3"/>
    </row>
    <row r="58" spans="2:2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V58" s="3"/>
    </row>
    <row r="59" spans="1:23" ht="12.75">
      <c r="A59" s="41" t="s">
        <v>4</v>
      </c>
      <c r="B59" s="42">
        <f aca="true" t="shared" si="2" ref="B59:B73">SUM(C59:AF59)</f>
        <v>45</v>
      </c>
      <c r="C59" s="42">
        <f>SUM(C4:C7)</f>
        <v>0</v>
      </c>
      <c r="D59" s="42">
        <f aca="true" t="shared" si="3" ref="D59:R59">SUM(D4:D7)</f>
        <v>0</v>
      </c>
      <c r="E59" s="42">
        <f t="shared" si="3"/>
        <v>0</v>
      </c>
      <c r="F59" s="42">
        <f t="shared" si="3"/>
        <v>0</v>
      </c>
      <c r="G59" s="42">
        <f t="shared" si="3"/>
        <v>0</v>
      </c>
      <c r="H59" s="42">
        <f t="shared" si="3"/>
        <v>0</v>
      </c>
      <c r="I59" s="42">
        <f t="shared" si="3"/>
        <v>0</v>
      </c>
      <c r="J59" s="42">
        <f>SUM(J4:J7)</f>
        <v>19</v>
      </c>
      <c r="K59" s="42">
        <f>SUM(K4:K7)</f>
        <v>0</v>
      </c>
      <c r="L59" s="42">
        <f>SUM(L4:L7)</f>
        <v>0</v>
      </c>
      <c r="M59" s="42">
        <f t="shared" si="3"/>
        <v>2</v>
      </c>
      <c r="N59" s="42">
        <f>SUM(N4:N7)</f>
        <v>0</v>
      </c>
      <c r="O59" s="69">
        <f t="shared" si="3"/>
        <v>22</v>
      </c>
      <c r="P59" s="42">
        <f t="shared" si="3"/>
        <v>0</v>
      </c>
      <c r="Q59" s="42">
        <f>SUM(Q4:Q7)</f>
        <v>0</v>
      </c>
      <c r="R59" s="42">
        <f t="shared" si="3"/>
        <v>0</v>
      </c>
      <c r="S59" s="42">
        <f>SUM(S4:S7)</f>
        <v>0</v>
      </c>
      <c r="T59" s="42">
        <f>SUM(T4:T7)</f>
        <v>2</v>
      </c>
      <c r="U59" s="3">
        <f>SUM(U4:U7)</f>
        <v>0</v>
      </c>
      <c r="V59" s="3">
        <f>SUM(V4:V7)</f>
        <v>0</v>
      </c>
      <c r="W59" s="3">
        <f>SUM(W4:W7)</f>
        <v>0</v>
      </c>
    </row>
    <row r="60" spans="1:23" ht="12.75">
      <c r="A60" s="41" t="s">
        <v>6</v>
      </c>
      <c r="B60" s="42">
        <f t="shared" si="2"/>
        <v>14</v>
      </c>
      <c r="C60" s="42">
        <f>+C8</f>
        <v>0</v>
      </c>
      <c r="D60" s="42">
        <f aca="true" t="shared" si="4" ref="D60:R60">+D8</f>
        <v>0</v>
      </c>
      <c r="E60" s="42">
        <f t="shared" si="4"/>
        <v>0</v>
      </c>
      <c r="F60" s="42">
        <f t="shared" si="4"/>
        <v>1</v>
      </c>
      <c r="G60" s="42">
        <f t="shared" si="4"/>
        <v>0</v>
      </c>
      <c r="H60" s="42">
        <f t="shared" si="4"/>
        <v>0</v>
      </c>
      <c r="I60" s="42">
        <f t="shared" si="4"/>
        <v>0</v>
      </c>
      <c r="J60" s="42">
        <f>+J8</f>
        <v>5</v>
      </c>
      <c r="K60" s="42">
        <f>+K8</f>
        <v>0</v>
      </c>
      <c r="L60" s="42">
        <f>+L8</f>
        <v>0</v>
      </c>
      <c r="M60" s="42">
        <f t="shared" si="4"/>
        <v>0</v>
      </c>
      <c r="N60" s="42">
        <f>+N8</f>
        <v>0</v>
      </c>
      <c r="O60" s="69">
        <f t="shared" si="4"/>
        <v>8</v>
      </c>
      <c r="P60" s="42">
        <f t="shared" si="4"/>
        <v>0</v>
      </c>
      <c r="Q60" s="42">
        <f>+Q8</f>
        <v>0</v>
      </c>
      <c r="R60" s="42">
        <f t="shared" si="4"/>
        <v>0</v>
      </c>
      <c r="S60" s="42">
        <f>+S8</f>
        <v>0</v>
      </c>
      <c r="T60" s="42">
        <f>+T8</f>
        <v>0</v>
      </c>
      <c r="U60" s="3">
        <f>+U8</f>
        <v>0</v>
      </c>
      <c r="V60" s="3">
        <f>+V8</f>
        <v>0</v>
      </c>
      <c r="W60" s="3">
        <f>+W8</f>
        <v>0</v>
      </c>
    </row>
    <row r="61" spans="1:23" ht="12.75">
      <c r="A61" s="41" t="s">
        <v>7</v>
      </c>
      <c r="B61" s="42">
        <f t="shared" si="2"/>
        <v>24</v>
      </c>
      <c r="C61" s="42">
        <f>SUM(C9:C11)</f>
        <v>0</v>
      </c>
      <c r="D61" s="42">
        <f aca="true" t="shared" si="5" ref="D61:R61">SUM(D9:D11)</f>
        <v>0</v>
      </c>
      <c r="E61" s="42">
        <f t="shared" si="5"/>
        <v>0</v>
      </c>
      <c r="F61" s="42">
        <f t="shared" si="5"/>
        <v>2</v>
      </c>
      <c r="G61" s="42">
        <f t="shared" si="5"/>
        <v>0</v>
      </c>
      <c r="H61" s="42">
        <f t="shared" si="5"/>
        <v>0</v>
      </c>
      <c r="I61" s="42">
        <f t="shared" si="5"/>
        <v>1</v>
      </c>
      <c r="J61" s="42">
        <f>SUM(J9:J11)</f>
        <v>10</v>
      </c>
      <c r="K61" s="42">
        <f>SUM(K9:K11)</f>
        <v>0</v>
      </c>
      <c r="L61" s="42">
        <f>SUM(L9:L11)</f>
        <v>0</v>
      </c>
      <c r="M61" s="42">
        <f t="shared" si="5"/>
        <v>0</v>
      </c>
      <c r="N61" s="42">
        <f>SUM(N9:N11)</f>
        <v>0</v>
      </c>
      <c r="O61" s="69">
        <f t="shared" si="5"/>
        <v>11</v>
      </c>
      <c r="P61" s="42">
        <f t="shared" si="5"/>
        <v>0</v>
      </c>
      <c r="Q61" s="42">
        <f>SUM(Q9:Q11)</f>
        <v>0</v>
      </c>
      <c r="R61" s="42">
        <f t="shared" si="5"/>
        <v>0</v>
      </c>
      <c r="S61" s="42">
        <f>SUM(S9:S11)</f>
        <v>0</v>
      </c>
      <c r="T61" s="42">
        <f>SUM(T9:T11)</f>
        <v>0</v>
      </c>
      <c r="U61" s="3">
        <f>SUM(U9:U11)</f>
        <v>0</v>
      </c>
      <c r="V61" s="3">
        <f>SUM(V9:V11)</f>
        <v>0</v>
      </c>
      <c r="W61" s="3">
        <f>SUM(W9:W11)</f>
        <v>0</v>
      </c>
    </row>
    <row r="62" spans="1:23" ht="12.75">
      <c r="A62" s="41" t="s">
        <v>18</v>
      </c>
      <c r="B62" s="42">
        <f t="shared" si="2"/>
        <v>40</v>
      </c>
      <c r="C62" s="42">
        <f>SUM(C12:C19)</f>
        <v>0</v>
      </c>
      <c r="D62" s="42">
        <f aca="true" t="shared" si="6" ref="D62:R62">SUM(D12:D19)</f>
        <v>0</v>
      </c>
      <c r="E62" s="42">
        <f t="shared" si="6"/>
        <v>0</v>
      </c>
      <c r="F62" s="42">
        <f t="shared" si="6"/>
        <v>2</v>
      </c>
      <c r="G62" s="42">
        <f t="shared" si="6"/>
        <v>0</v>
      </c>
      <c r="H62" s="42">
        <f t="shared" si="6"/>
        <v>0</v>
      </c>
      <c r="I62" s="42">
        <f t="shared" si="6"/>
        <v>1</v>
      </c>
      <c r="J62" s="42">
        <f>SUM(J12:J19)</f>
        <v>17</v>
      </c>
      <c r="K62" s="42">
        <f>SUM(K12:K19)</f>
        <v>0</v>
      </c>
      <c r="L62" s="42">
        <f>SUM(L12:L19)</f>
        <v>0</v>
      </c>
      <c r="M62" s="42">
        <f t="shared" si="6"/>
        <v>0</v>
      </c>
      <c r="N62" s="42">
        <f>SUM(N12:N19)</f>
        <v>0</v>
      </c>
      <c r="O62" s="69">
        <f t="shared" si="6"/>
        <v>20</v>
      </c>
      <c r="P62" s="42">
        <f t="shared" si="6"/>
        <v>0</v>
      </c>
      <c r="Q62" s="42">
        <f>SUM(Q12:Q19)</f>
        <v>0</v>
      </c>
      <c r="R62" s="42">
        <f t="shared" si="6"/>
        <v>0</v>
      </c>
      <c r="S62" s="42">
        <f>SUM(S12:S19)</f>
        <v>0</v>
      </c>
      <c r="T62" s="42">
        <f>SUM(T12:T19)</f>
        <v>0</v>
      </c>
      <c r="U62" s="3">
        <f>SUM(U12:U19)</f>
        <v>0</v>
      </c>
      <c r="V62" s="3">
        <f>SUM(V12:V19)</f>
        <v>0</v>
      </c>
      <c r="W62" s="3">
        <f>SUM(W12:W19)</f>
        <v>0</v>
      </c>
    </row>
    <row r="63" spans="1:23" ht="12.75">
      <c r="A63" s="41" t="s">
        <v>22</v>
      </c>
      <c r="B63" s="42">
        <f t="shared" si="2"/>
        <v>14</v>
      </c>
      <c r="C63" s="42">
        <f>SUM(C20:C22)</f>
        <v>0</v>
      </c>
      <c r="D63" s="42">
        <f aca="true" t="shared" si="7" ref="D63:R63">SUM(D20:D22)</f>
        <v>0</v>
      </c>
      <c r="E63" s="42">
        <f t="shared" si="7"/>
        <v>0</v>
      </c>
      <c r="F63" s="42">
        <f t="shared" si="7"/>
        <v>0</v>
      </c>
      <c r="G63" s="42">
        <f t="shared" si="7"/>
        <v>0</v>
      </c>
      <c r="H63" s="42">
        <f t="shared" si="7"/>
        <v>0</v>
      </c>
      <c r="I63" s="42">
        <f t="shared" si="7"/>
        <v>0</v>
      </c>
      <c r="J63" s="42">
        <f>SUM(J20:J22)</f>
        <v>0</v>
      </c>
      <c r="K63" s="42">
        <f>SUM(K20:K22)</f>
        <v>0</v>
      </c>
      <c r="L63" s="42">
        <f>SUM(L20:L22)</f>
        <v>3</v>
      </c>
      <c r="M63" s="42">
        <f t="shared" si="7"/>
        <v>0</v>
      </c>
      <c r="N63" s="42">
        <f>SUM(N20:N22)</f>
        <v>0</v>
      </c>
      <c r="O63" s="69">
        <f t="shared" si="7"/>
        <v>3</v>
      </c>
      <c r="P63" s="42">
        <f t="shared" si="7"/>
        <v>1</v>
      </c>
      <c r="Q63" s="42">
        <f>SUM(Q20:Q22)</f>
        <v>4</v>
      </c>
      <c r="R63" s="42">
        <f t="shared" si="7"/>
        <v>3</v>
      </c>
      <c r="S63" s="42">
        <f>SUM(S20:S22)</f>
        <v>0</v>
      </c>
      <c r="T63" s="42">
        <f>SUM(T20:T22)</f>
        <v>0</v>
      </c>
      <c r="U63" s="3">
        <f>SUM(U20:U22)</f>
        <v>0</v>
      </c>
      <c r="V63" s="3">
        <f>SUM(V20:V22)</f>
        <v>0</v>
      </c>
      <c r="W63" s="3">
        <f>SUM(W20:W22)</f>
        <v>0</v>
      </c>
    </row>
    <row r="64" spans="1:23" ht="12.75">
      <c r="A64" s="41" t="s">
        <v>23</v>
      </c>
      <c r="B64" s="42">
        <f t="shared" si="2"/>
        <v>7</v>
      </c>
      <c r="C64" s="42">
        <f>C23</f>
        <v>0</v>
      </c>
      <c r="D64" s="42">
        <f aca="true" t="shared" si="8" ref="D64:R64">D23</f>
        <v>0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>J23</f>
        <v>0</v>
      </c>
      <c r="K64" s="42">
        <f>K23</f>
        <v>0</v>
      </c>
      <c r="L64" s="42">
        <f>L23</f>
        <v>0</v>
      </c>
      <c r="M64" s="42">
        <f t="shared" si="8"/>
        <v>0</v>
      </c>
      <c r="N64" s="42">
        <f>N23</f>
        <v>0</v>
      </c>
      <c r="O64" s="42">
        <f t="shared" si="8"/>
        <v>2</v>
      </c>
      <c r="P64" s="42">
        <f t="shared" si="8"/>
        <v>0</v>
      </c>
      <c r="Q64" s="42">
        <f>Q23</f>
        <v>0</v>
      </c>
      <c r="R64" s="44">
        <f t="shared" si="8"/>
        <v>4</v>
      </c>
      <c r="S64" s="42">
        <f>S23</f>
        <v>1</v>
      </c>
      <c r="T64" s="42">
        <f>T23</f>
        <v>0</v>
      </c>
      <c r="U64" s="3">
        <f>U23</f>
        <v>0</v>
      </c>
      <c r="V64" s="3">
        <f>V23</f>
        <v>0</v>
      </c>
      <c r="W64" s="3">
        <f>W23</f>
        <v>0</v>
      </c>
    </row>
    <row r="65" spans="1:23" ht="12.75">
      <c r="A65" s="41" t="s">
        <v>27</v>
      </c>
      <c r="B65" s="42">
        <f t="shared" si="2"/>
        <v>23</v>
      </c>
      <c r="C65" s="42">
        <f>SUM(C24:C26)</f>
        <v>0</v>
      </c>
      <c r="D65" s="42">
        <f aca="true" t="shared" si="9" ref="D65:R65">SUM(D24:D26)</f>
        <v>0</v>
      </c>
      <c r="E65" s="42">
        <f t="shared" si="9"/>
        <v>0</v>
      </c>
      <c r="F65" s="42">
        <f t="shared" si="9"/>
        <v>2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2">
        <f>SUM(J24:J26)</f>
        <v>8</v>
      </c>
      <c r="K65" s="42">
        <f>SUM(K24:K26)</f>
        <v>0</v>
      </c>
      <c r="L65" s="42">
        <f>SUM(L24:L26)</f>
        <v>0</v>
      </c>
      <c r="M65" s="42">
        <f t="shared" si="9"/>
        <v>0</v>
      </c>
      <c r="N65" s="42">
        <f>SUM(N24:N26)</f>
        <v>0</v>
      </c>
      <c r="O65" s="69">
        <f t="shared" si="9"/>
        <v>10</v>
      </c>
      <c r="P65" s="42">
        <f t="shared" si="9"/>
        <v>3</v>
      </c>
      <c r="Q65" s="42">
        <f>SUM(Q24:Q26)</f>
        <v>0</v>
      </c>
      <c r="R65" s="42">
        <f t="shared" si="9"/>
        <v>0</v>
      </c>
      <c r="S65" s="42">
        <f>SUM(S24:S26)</f>
        <v>0</v>
      </c>
      <c r="T65" s="42">
        <f>SUM(T24:T26)</f>
        <v>0</v>
      </c>
      <c r="U65" s="3">
        <f>SUM(U24:U26)</f>
        <v>0</v>
      </c>
      <c r="V65" s="3">
        <f>SUM(V24:V26)</f>
        <v>0</v>
      </c>
      <c r="W65" s="3">
        <f>SUM(W24:W26)</f>
        <v>0</v>
      </c>
    </row>
    <row r="66" spans="1:23" ht="12.75">
      <c r="A66" s="41" t="s">
        <v>33</v>
      </c>
      <c r="B66" s="42">
        <f t="shared" si="2"/>
        <v>44</v>
      </c>
      <c r="C66" s="42">
        <f>SUM(C27:C30)</f>
        <v>0</v>
      </c>
      <c r="D66" s="42">
        <f aca="true" t="shared" si="10" ref="D66:R66">SUM(D27:D30)</f>
        <v>7</v>
      </c>
      <c r="E66" s="42">
        <f t="shared" si="10"/>
        <v>0</v>
      </c>
      <c r="F66" s="42">
        <f t="shared" si="10"/>
        <v>7</v>
      </c>
      <c r="G66" s="42">
        <f t="shared" si="10"/>
        <v>0</v>
      </c>
      <c r="H66" s="42">
        <f t="shared" si="10"/>
        <v>1</v>
      </c>
      <c r="I66" s="42">
        <f t="shared" si="10"/>
        <v>1</v>
      </c>
      <c r="J66" s="42">
        <f>SUM(J27:J30)</f>
        <v>5</v>
      </c>
      <c r="K66" s="42">
        <f>SUM(K27:K30)</f>
        <v>5</v>
      </c>
      <c r="L66" s="42">
        <f>SUM(L27:L30)</f>
        <v>0</v>
      </c>
      <c r="M66" s="42">
        <f t="shared" si="10"/>
        <v>0</v>
      </c>
      <c r="N66" s="42">
        <f>SUM(N27:N30)</f>
        <v>0</v>
      </c>
      <c r="O66" s="69">
        <f t="shared" si="10"/>
        <v>17</v>
      </c>
      <c r="P66" s="42">
        <f t="shared" si="10"/>
        <v>0</v>
      </c>
      <c r="Q66" s="42">
        <f>SUM(Q27:Q30)</f>
        <v>1</v>
      </c>
      <c r="R66" s="42">
        <f t="shared" si="10"/>
        <v>0</v>
      </c>
      <c r="S66" s="42">
        <f>SUM(S27:S30)</f>
        <v>0</v>
      </c>
      <c r="T66" s="42">
        <f>SUM(T27:T30)</f>
        <v>0</v>
      </c>
      <c r="U66" s="3">
        <f>SUM(U27:U30)</f>
        <v>0</v>
      </c>
      <c r="V66" s="3">
        <f>SUM(V27:V30)</f>
        <v>0</v>
      </c>
      <c r="W66" s="3">
        <f>SUM(W27:W30)</f>
        <v>0</v>
      </c>
    </row>
    <row r="67" spans="1:23" ht="12.75">
      <c r="A67" s="41" t="s">
        <v>34</v>
      </c>
      <c r="B67" s="42">
        <f t="shared" si="2"/>
        <v>7</v>
      </c>
      <c r="C67" s="42">
        <f>+C31</f>
        <v>0</v>
      </c>
      <c r="D67" s="42">
        <f aca="true" t="shared" si="11" ref="D67:R67">+D31</f>
        <v>0</v>
      </c>
      <c r="E67" s="42">
        <f t="shared" si="11"/>
        <v>0</v>
      </c>
      <c r="F67" s="42">
        <f t="shared" si="11"/>
        <v>1</v>
      </c>
      <c r="G67" s="42">
        <f t="shared" si="11"/>
        <v>0</v>
      </c>
      <c r="H67" s="42">
        <f t="shared" si="11"/>
        <v>0</v>
      </c>
      <c r="I67" s="42">
        <f t="shared" si="11"/>
        <v>0</v>
      </c>
      <c r="J67" s="42">
        <f>+J31</f>
        <v>1</v>
      </c>
      <c r="K67" s="42">
        <f>+K31</f>
        <v>0</v>
      </c>
      <c r="L67" s="42">
        <f>+L31</f>
        <v>0</v>
      </c>
      <c r="M67" s="42">
        <f t="shared" si="11"/>
        <v>0</v>
      </c>
      <c r="N67" s="42">
        <f>+N31</f>
        <v>0</v>
      </c>
      <c r="O67" s="69">
        <f>+O31</f>
        <v>5</v>
      </c>
      <c r="P67" s="42">
        <f>+P31</f>
        <v>0</v>
      </c>
      <c r="Q67" s="42">
        <f>+Q31</f>
        <v>0</v>
      </c>
      <c r="R67" s="42">
        <f t="shared" si="11"/>
        <v>0</v>
      </c>
      <c r="S67" s="42">
        <f>+S31</f>
        <v>0</v>
      </c>
      <c r="T67" s="42">
        <f>+T31</f>
        <v>0</v>
      </c>
      <c r="U67" s="3">
        <f>+U31</f>
        <v>0</v>
      </c>
      <c r="V67" s="3">
        <f>+V31</f>
        <v>0</v>
      </c>
      <c r="W67" s="3">
        <f>+W31</f>
        <v>0</v>
      </c>
    </row>
    <row r="68" spans="1:23" ht="12.75">
      <c r="A68" s="41" t="s">
        <v>35</v>
      </c>
      <c r="B68" s="42">
        <f t="shared" si="2"/>
        <v>32</v>
      </c>
      <c r="C68" s="42">
        <f>SUM(C32:C34)</f>
        <v>0</v>
      </c>
      <c r="D68" s="42">
        <f aca="true" t="shared" si="12" ref="D68:R68">SUM(D32:D34)</f>
        <v>0</v>
      </c>
      <c r="E68" s="42">
        <f t="shared" si="12"/>
        <v>0</v>
      </c>
      <c r="F68" s="42">
        <f t="shared" si="12"/>
        <v>5</v>
      </c>
      <c r="G68" s="42">
        <f t="shared" si="12"/>
        <v>0</v>
      </c>
      <c r="H68" s="42">
        <f t="shared" si="12"/>
        <v>0</v>
      </c>
      <c r="I68" s="42">
        <f t="shared" si="12"/>
        <v>2</v>
      </c>
      <c r="J68" s="42">
        <f>SUM(J32:J34)</f>
        <v>7</v>
      </c>
      <c r="K68" s="42">
        <f>SUM(K32:K34)</f>
        <v>0</v>
      </c>
      <c r="L68" s="42">
        <f>SUM(L32:L34)</f>
        <v>0</v>
      </c>
      <c r="M68" s="42">
        <f t="shared" si="12"/>
        <v>0</v>
      </c>
      <c r="N68" s="42">
        <f>SUM(N32:N34)</f>
        <v>0</v>
      </c>
      <c r="O68" s="69">
        <f>SUM(O32:O34)</f>
        <v>16</v>
      </c>
      <c r="P68" s="42">
        <f>SUM(P32:P34)</f>
        <v>2</v>
      </c>
      <c r="Q68" s="42">
        <f>SUM(Q32:Q34)</f>
        <v>0</v>
      </c>
      <c r="R68" s="42">
        <f t="shared" si="12"/>
        <v>0</v>
      </c>
      <c r="S68" s="42">
        <f>SUM(S32:S34)</f>
        <v>0</v>
      </c>
      <c r="T68" s="42">
        <f>SUM(T32:T34)</f>
        <v>0</v>
      </c>
      <c r="U68" s="3">
        <f>SUM(U32:U34)</f>
        <v>0</v>
      </c>
      <c r="V68" s="3">
        <f>SUM(V32:V34)</f>
        <v>0</v>
      </c>
      <c r="W68" s="3">
        <f>SUM(W32:W34)</f>
        <v>0</v>
      </c>
    </row>
    <row r="69" spans="1:23" ht="12.75">
      <c r="A69" s="41" t="s">
        <v>38</v>
      </c>
      <c r="B69" s="42">
        <f t="shared" si="2"/>
        <v>16</v>
      </c>
      <c r="C69" s="42">
        <f>+C35+C36</f>
        <v>0</v>
      </c>
      <c r="D69" s="42">
        <f aca="true" t="shared" si="13" ref="D69:R69">+D35+D36</f>
        <v>0</v>
      </c>
      <c r="E69" s="42">
        <f t="shared" si="13"/>
        <v>0</v>
      </c>
      <c r="F69" s="42">
        <f t="shared" si="13"/>
        <v>0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2">
        <f>+J35+J36</f>
        <v>4</v>
      </c>
      <c r="K69" s="42">
        <f>+K35+K36</f>
        <v>0</v>
      </c>
      <c r="L69" s="42">
        <f>+L35+L36</f>
        <v>0</v>
      </c>
      <c r="M69" s="42">
        <f t="shared" si="13"/>
        <v>0</v>
      </c>
      <c r="N69" s="42">
        <f>+N35+N36</f>
        <v>0</v>
      </c>
      <c r="O69" s="69">
        <f>+O35+O36</f>
        <v>12</v>
      </c>
      <c r="P69" s="42">
        <f>+P35+P36</f>
        <v>0</v>
      </c>
      <c r="Q69" s="42">
        <f>+Q35+Q36</f>
        <v>0</v>
      </c>
      <c r="R69" s="42">
        <f t="shared" si="13"/>
        <v>0</v>
      </c>
      <c r="S69" s="42">
        <f>+S35+S36</f>
        <v>0</v>
      </c>
      <c r="T69" s="42">
        <f>+T35+T36</f>
        <v>0</v>
      </c>
      <c r="U69" s="3">
        <f>+U35+U36</f>
        <v>0</v>
      </c>
      <c r="V69" s="3">
        <f>+V35+V36</f>
        <v>0</v>
      </c>
      <c r="W69" s="3">
        <f>+W35+W36</f>
        <v>0</v>
      </c>
    </row>
    <row r="70" spans="1:23" ht="12.75">
      <c r="A70" s="41" t="s">
        <v>45</v>
      </c>
      <c r="B70" s="42">
        <f t="shared" si="2"/>
        <v>38</v>
      </c>
      <c r="C70" s="42">
        <f>SUM(C37:C41)</f>
        <v>0</v>
      </c>
      <c r="D70" s="42">
        <f aca="true" t="shared" si="14" ref="D70:R70">SUM(D37:D41)</f>
        <v>0</v>
      </c>
      <c r="E70" s="42">
        <f t="shared" si="14"/>
        <v>0</v>
      </c>
      <c r="F70" s="42">
        <f t="shared" si="14"/>
        <v>7</v>
      </c>
      <c r="G70" s="42">
        <f t="shared" si="14"/>
        <v>0</v>
      </c>
      <c r="H70" s="42">
        <f t="shared" si="14"/>
        <v>1</v>
      </c>
      <c r="I70" s="42">
        <f t="shared" si="14"/>
        <v>1</v>
      </c>
      <c r="J70" s="42">
        <f>SUM(J37:J41)</f>
        <v>4</v>
      </c>
      <c r="K70" s="42">
        <f>SUM(K37:K41)</f>
        <v>0</v>
      </c>
      <c r="L70" s="42">
        <f>SUM(L37:L41)</f>
        <v>0</v>
      </c>
      <c r="M70" s="42">
        <f t="shared" si="14"/>
        <v>0</v>
      </c>
      <c r="N70" s="42">
        <f>SUM(N37:N41)</f>
        <v>0</v>
      </c>
      <c r="O70" s="69">
        <f>SUM(O37:O41)</f>
        <v>25</v>
      </c>
      <c r="P70" s="42">
        <f>SUM(P37:P41)</f>
        <v>0</v>
      </c>
      <c r="Q70" s="42">
        <f>SUM(Q37:Q41)</f>
        <v>0</v>
      </c>
      <c r="R70" s="42">
        <f t="shared" si="14"/>
        <v>0</v>
      </c>
      <c r="S70" s="42">
        <f>SUM(S37:S41)</f>
        <v>0</v>
      </c>
      <c r="T70" s="42">
        <f>SUM(T37:T41)</f>
        <v>0</v>
      </c>
      <c r="U70" s="3">
        <f>SUM(U37:U41)</f>
        <v>0</v>
      </c>
      <c r="V70" s="3">
        <f>SUM(V37:V41)</f>
        <v>0</v>
      </c>
      <c r="W70" s="3">
        <f>SUM(W37:W41)</f>
        <v>0</v>
      </c>
    </row>
    <row r="71" spans="1:23" ht="12.75">
      <c r="A71" s="41" t="s">
        <v>48</v>
      </c>
      <c r="B71" s="42">
        <f t="shared" si="2"/>
        <v>17</v>
      </c>
      <c r="C71" s="42">
        <f>+C42+C43</f>
        <v>0</v>
      </c>
      <c r="D71" s="42">
        <f aca="true" t="shared" si="15" ref="D71:R71">+D42+D43</f>
        <v>0</v>
      </c>
      <c r="E71" s="42">
        <f t="shared" si="15"/>
        <v>0</v>
      </c>
      <c r="F71" s="42">
        <f t="shared" si="15"/>
        <v>0</v>
      </c>
      <c r="G71" s="42">
        <f t="shared" si="15"/>
        <v>0</v>
      </c>
      <c r="H71" s="42">
        <f t="shared" si="15"/>
        <v>1</v>
      </c>
      <c r="I71" s="42">
        <f t="shared" si="15"/>
        <v>0</v>
      </c>
      <c r="J71" s="42">
        <f>+J42+J43</f>
        <v>5</v>
      </c>
      <c r="K71" s="42">
        <f>+K42+K43</f>
        <v>0</v>
      </c>
      <c r="L71" s="42">
        <f>+L42+L43</f>
        <v>0</v>
      </c>
      <c r="M71" s="42">
        <f t="shared" si="15"/>
        <v>1</v>
      </c>
      <c r="N71" s="42">
        <f>+N42+N43</f>
        <v>0</v>
      </c>
      <c r="O71" s="69">
        <f>+O42+O43</f>
        <v>10</v>
      </c>
      <c r="P71" s="42">
        <f>+P42+P43</f>
        <v>0</v>
      </c>
      <c r="Q71" s="42">
        <f>+Q42+Q43</f>
        <v>0</v>
      </c>
      <c r="R71" s="42">
        <f t="shared" si="15"/>
        <v>0</v>
      </c>
      <c r="S71" s="42">
        <f>+S42+S43</f>
        <v>0</v>
      </c>
      <c r="T71" s="42">
        <f>+T42+T43</f>
        <v>0</v>
      </c>
      <c r="U71" s="3">
        <f>+U42+U43</f>
        <v>0</v>
      </c>
      <c r="V71" s="3">
        <f>+V42+V43</f>
        <v>0</v>
      </c>
      <c r="W71" s="3">
        <f>+W42+W43</f>
        <v>0</v>
      </c>
    </row>
    <row r="72" spans="1:23" ht="12.75">
      <c r="A72" s="41" t="s">
        <v>57</v>
      </c>
      <c r="B72" s="42">
        <f t="shared" si="2"/>
        <v>76</v>
      </c>
      <c r="C72" s="42">
        <f>SUM(C44:C51)</f>
        <v>0</v>
      </c>
      <c r="D72" s="42">
        <f aca="true" t="shared" si="16" ref="D72:R72">SUM(D44:D51)</f>
        <v>0</v>
      </c>
      <c r="E72" s="42">
        <f t="shared" si="16"/>
        <v>0</v>
      </c>
      <c r="F72" s="42">
        <f t="shared" si="16"/>
        <v>3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>SUM(J44:J51)</f>
        <v>19</v>
      </c>
      <c r="K72" s="42">
        <f>SUM(K44:K51)</f>
        <v>0</v>
      </c>
      <c r="L72" s="42">
        <f>SUM(L44:L51)</f>
        <v>0</v>
      </c>
      <c r="M72" s="42">
        <f t="shared" si="16"/>
        <v>4</v>
      </c>
      <c r="N72" s="42">
        <f>SUM(N44:N51)</f>
        <v>0</v>
      </c>
      <c r="O72" s="69">
        <f>SUM(O44:O51)</f>
        <v>49</v>
      </c>
      <c r="P72" s="42">
        <f>SUM(P44:P51)</f>
        <v>0</v>
      </c>
      <c r="Q72" s="42">
        <f>SUM(Q44:Q51)</f>
        <v>0</v>
      </c>
      <c r="R72" s="42">
        <f t="shared" si="16"/>
        <v>0</v>
      </c>
      <c r="S72" s="42">
        <f>SUM(S44:S51)</f>
        <v>0</v>
      </c>
      <c r="T72" s="42">
        <f>SUM(T44:T51)</f>
        <v>1</v>
      </c>
      <c r="U72" s="3">
        <f>SUM(U44:U51)</f>
        <v>0</v>
      </c>
      <c r="V72" s="3">
        <f>SUM(V44:V51)</f>
        <v>0</v>
      </c>
      <c r="W72" s="3">
        <f>SUM(W44:W51)</f>
        <v>0</v>
      </c>
    </row>
    <row r="73" spans="1:23" ht="12.75">
      <c r="A73" s="41" t="s">
        <v>58</v>
      </c>
      <c r="B73" s="42">
        <f t="shared" si="2"/>
        <v>6</v>
      </c>
      <c r="C73" s="42">
        <f>+C52</f>
        <v>0</v>
      </c>
      <c r="D73" s="42">
        <f aca="true" t="shared" si="17" ref="D73:R73">+D52</f>
        <v>0</v>
      </c>
      <c r="E73" s="42">
        <f t="shared" si="17"/>
        <v>0</v>
      </c>
      <c r="F73" s="42">
        <f t="shared" si="17"/>
        <v>0</v>
      </c>
      <c r="G73" s="42">
        <f t="shared" si="17"/>
        <v>0</v>
      </c>
      <c r="H73" s="42">
        <f t="shared" si="17"/>
        <v>0</v>
      </c>
      <c r="I73" s="42">
        <f t="shared" si="17"/>
        <v>0</v>
      </c>
      <c r="J73" s="42">
        <f>+J52</f>
        <v>0</v>
      </c>
      <c r="K73" s="42">
        <f>+K52</f>
        <v>0</v>
      </c>
      <c r="L73" s="42">
        <f>+L52</f>
        <v>0</v>
      </c>
      <c r="M73" s="42">
        <f t="shared" si="17"/>
        <v>0</v>
      </c>
      <c r="N73" s="42">
        <f>+N52</f>
        <v>0</v>
      </c>
      <c r="O73" s="69">
        <f t="shared" si="17"/>
        <v>6</v>
      </c>
      <c r="P73" s="42">
        <f t="shared" si="17"/>
        <v>0</v>
      </c>
      <c r="Q73" s="42">
        <f>+Q52</f>
        <v>0</v>
      </c>
      <c r="R73" s="42">
        <f t="shared" si="17"/>
        <v>0</v>
      </c>
      <c r="S73" s="42">
        <f>+S52</f>
        <v>0</v>
      </c>
      <c r="T73" s="42">
        <f>+T52</f>
        <v>0</v>
      </c>
      <c r="U73" s="3">
        <f>+U52</f>
        <v>0</v>
      </c>
      <c r="V73" s="3">
        <f>+V52</f>
        <v>0</v>
      </c>
      <c r="W73" s="3">
        <f>+W52</f>
        <v>0</v>
      </c>
    </row>
    <row r="74" ht="12.75">
      <c r="S74" s="3"/>
    </row>
    <row r="75" ht="12.75">
      <c r="S75" s="3"/>
    </row>
    <row r="76" ht="12.75">
      <c r="S76" s="3"/>
    </row>
  </sheetData>
  <printOptions/>
  <pageMargins left="0.75" right="0.75" top="1" bottom="1" header="0" footer="0"/>
  <pageSetup fitToHeight="1" fitToWidth="1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Zeros="0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28" sqref="N28"/>
    </sheetView>
  </sheetViews>
  <sheetFormatPr defaultColWidth="11.421875" defaultRowHeight="12.75"/>
  <cols>
    <col min="1" max="1" width="14.7109375" style="0" customWidth="1"/>
    <col min="2" max="18" width="6.7109375" style="0" customWidth="1"/>
    <col min="19" max="19" width="6.7109375" style="3" customWidth="1"/>
    <col min="20" max="24" width="6.7109375" style="0" customWidth="1"/>
  </cols>
  <sheetData>
    <row r="1" spans="1:23" ht="23.25">
      <c r="A1" s="138">
        <v>1905</v>
      </c>
      <c r="B1" s="2"/>
      <c r="C1" s="20"/>
      <c r="D1" s="20" t="s">
        <v>85</v>
      </c>
      <c r="E1" s="20"/>
      <c r="F1" s="20" t="s">
        <v>138</v>
      </c>
      <c r="G1" s="20"/>
      <c r="H1" s="22" t="s">
        <v>135</v>
      </c>
      <c r="I1" s="22"/>
      <c r="J1" s="22" t="s">
        <v>156</v>
      </c>
      <c r="K1" s="50" t="s">
        <v>134</v>
      </c>
      <c r="L1" s="22" t="s">
        <v>90</v>
      </c>
      <c r="M1" s="24" t="s">
        <v>104</v>
      </c>
      <c r="N1" s="24" t="s">
        <v>145</v>
      </c>
      <c r="O1" s="24" t="s">
        <v>67</v>
      </c>
      <c r="P1" s="26" t="s">
        <v>103</v>
      </c>
      <c r="Q1" s="26" t="s">
        <v>133</v>
      </c>
      <c r="R1" s="26" t="s">
        <v>98</v>
      </c>
      <c r="S1" s="7" t="s">
        <v>69</v>
      </c>
      <c r="T1" s="2"/>
      <c r="U1" s="3"/>
      <c r="V1" s="3"/>
      <c r="W1" s="3"/>
    </row>
    <row r="2" spans="1:23" ht="12.75">
      <c r="A2" s="5"/>
      <c r="B2" s="2"/>
      <c r="C2" s="20"/>
      <c r="D2" s="20"/>
      <c r="E2" s="20"/>
      <c r="F2" s="20"/>
      <c r="G2" s="20"/>
      <c r="H2" s="22" t="s">
        <v>270</v>
      </c>
      <c r="I2" s="113"/>
      <c r="J2" s="22" t="s">
        <v>270</v>
      </c>
      <c r="K2" s="50"/>
      <c r="L2" s="22" t="s">
        <v>270</v>
      </c>
      <c r="M2" s="24"/>
      <c r="N2" s="24"/>
      <c r="O2" s="24"/>
      <c r="P2" s="26"/>
      <c r="Q2" s="26"/>
      <c r="R2" s="26"/>
      <c r="S2" s="2"/>
      <c r="T2" s="2"/>
      <c r="U2" s="3"/>
      <c r="V2" s="3"/>
      <c r="W2" s="3"/>
    </row>
    <row r="3" spans="1:22" s="99" customFormat="1" ht="12.75">
      <c r="A3" s="117" t="s">
        <v>250</v>
      </c>
      <c r="B3" s="94">
        <f>SUM(B4:B53)</f>
        <v>404</v>
      </c>
      <c r="C3" s="95">
        <f>SUM(C4:C53)</f>
        <v>0</v>
      </c>
      <c r="D3" s="95">
        <f aca="true" t="shared" si="0" ref="D3:V3">SUM(D4:D53)</f>
        <v>4</v>
      </c>
      <c r="E3" s="95">
        <f t="shared" si="0"/>
        <v>0</v>
      </c>
      <c r="F3" s="95">
        <f t="shared" si="0"/>
        <v>27</v>
      </c>
      <c r="G3" s="95">
        <f t="shared" si="0"/>
        <v>0</v>
      </c>
      <c r="H3" s="97">
        <f t="shared" si="0"/>
        <v>4</v>
      </c>
      <c r="I3" s="97">
        <f t="shared" si="0"/>
        <v>0</v>
      </c>
      <c r="J3" s="97">
        <f>SUM(J4:J53)</f>
        <v>216</v>
      </c>
      <c r="K3" s="118">
        <f>SUM(K4:K53)</f>
        <v>7</v>
      </c>
      <c r="L3" s="97">
        <f t="shared" si="0"/>
        <v>3</v>
      </c>
      <c r="M3" s="102">
        <f t="shared" si="0"/>
        <v>7</v>
      </c>
      <c r="N3" s="102">
        <f>SUM(N4:N53)</f>
        <v>16</v>
      </c>
      <c r="O3" s="102">
        <f t="shared" si="0"/>
        <v>107</v>
      </c>
      <c r="P3" s="101">
        <f t="shared" si="0"/>
        <v>3</v>
      </c>
      <c r="Q3" s="101">
        <f t="shared" si="0"/>
        <v>4</v>
      </c>
      <c r="R3" s="101">
        <f t="shared" si="0"/>
        <v>2</v>
      </c>
      <c r="S3" s="94">
        <f t="shared" si="0"/>
        <v>4</v>
      </c>
      <c r="T3" s="94">
        <f t="shared" si="0"/>
        <v>0</v>
      </c>
      <c r="U3" s="94"/>
      <c r="V3" s="94">
        <f t="shared" si="0"/>
        <v>0</v>
      </c>
    </row>
    <row r="4" spans="1:21" ht="12.75">
      <c r="A4" t="s">
        <v>0</v>
      </c>
      <c r="B4" s="3">
        <f>SUM(C4:AE4)</f>
        <v>14</v>
      </c>
      <c r="C4" s="3"/>
      <c r="D4" s="3"/>
      <c r="E4" s="3"/>
      <c r="F4" s="3"/>
      <c r="G4" s="3"/>
      <c r="H4" s="3"/>
      <c r="I4" s="3"/>
      <c r="J4" s="3">
        <v>9</v>
      </c>
      <c r="K4" s="3"/>
      <c r="L4" s="3"/>
      <c r="M4" s="3"/>
      <c r="N4" s="3">
        <v>1</v>
      </c>
      <c r="O4" s="3">
        <v>3</v>
      </c>
      <c r="P4" s="3"/>
      <c r="Q4" s="3"/>
      <c r="R4" s="3"/>
      <c r="S4" s="3">
        <v>1</v>
      </c>
      <c r="U4" s="3"/>
    </row>
    <row r="5" spans="1:21" ht="12.75">
      <c r="A5" t="s">
        <v>1</v>
      </c>
      <c r="B5" s="3">
        <f>SUM(C5:AE5)</f>
        <v>11</v>
      </c>
      <c r="C5" s="3"/>
      <c r="D5" s="3"/>
      <c r="E5" s="3"/>
      <c r="F5" s="3"/>
      <c r="G5" s="3"/>
      <c r="H5" s="3"/>
      <c r="I5" s="3"/>
      <c r="J5" s="3">
        <v>9</v>
      </c>
      <c r="K5" s="3"/>
      <c r="L5" s="3"/>
      <c r="M5" s="3"/>
      <c r="N5" s="3">
        <v>1</v>
      </c>
      <c r="O5" s="3">
        <v>1</v>
      </c>
      <c r="P5" s="3"/>
      <c r="Q5" s="3"/>
      <c r="R5" s="3"/>
      <c r="U5" s="3"/>
    </row>
    <row r="6" spans="1:21" ht="12.75">
      <c r="A6" t="s">
        <v>2</v>
      </c>
      <c r="B6" s="3">
        <f aca="true" t="shared" si="1" ref="B6:B52">SUM(C6:AE6)</f>
        <v>9</v>
      </c>
      <c r="C6" s="3"/>
      <c r="D6" s="3"/>
      <c r="E6" s="3"/>
      <c r="F6" s="3"/>
      <c r="G6" s="3"/>
      <c r="H6" s="3"/>
      <c r="I6" s="3"/>
      <c r="J6" s="3">
        <v>2</v>
      </c>
      <c r="K6" s="3"/>
      <c r="L6" s="3"/>
      <c r="M6" s="3"/>
      <c r="N6" s="3">
        <v>2</v>
      </c>
      <c r="O6" s="3">
        <v>4</v>
      </c>
      <c r="P6" s="3"/>
      <c r="Q6" s="3"/>
      <c r="R6" s="3"/>
      <c r="S6" s="3">
        <v>1</v>
      </c>
      <c r="U6" s="3"/>
    </row>
    <row r="7" spans="1:21" ht="12.75">
      <c r="A7" t="s">
        <v>3</v>
      </c>
      <c r="B7" s="3">
        <f t="shared" si="1"/>
        <v>11</v>
      </c>
      <c r="C7" s="3"/>
      <c r="D7" s="3"/>
      <c r="E7" s="3"/>
      <c r="F7" s="3"/>
      <c r="G7" s="3"/>
      <c r="H7" s="3"/>
      <c r="I7" s="3"/>
      <c r="J7" s="3">
        <v>6</v>
      </c>
      <c r="K7" s="3"/>
      <c r="L7" s="3"/>
      <c r="M7" s="3">
        <v>1</v>
      </c>
      <c r="N7" s="3">
        <v>4</v>
      </c>
      <c r="O7" s="3"/>
      <c r="P7" s="3"/>
      <c r="Q7" s="3"/>
      <c r="R7" s="3"/>
      <c r="U7" s="3"/>
    </row>
    <row r="8" spans="1:21" ht="12.75">
      <c r="A8" t="s">
        <v>5</v>
      </c>
      <c r="B8" s="3">
        <f t="shared" si="1"/>
        <v>14</v>
      </c>
      <c r="C8" s="3"/>
      <c r="D8" s="3"/>
      <c r="E8" s="3"/>
      <c r="F8" s="3">
        <v>1</v>
      </c>
      <c r="G8" s="3"/>
      <c r="H8" s="3"/>
      <c r="I8" s="3"/>
      <c r="J8" s="3">
        <v>5</v>
      </c>
      <c r="K8" s="3"/>
      <c r="L8" s="3"/>
      <c r="M8" s="3"/>
      <c r="N8" s="3"/>
      <c r="O8" s="3">
        <v>8</v>
      </c>
      <c r="P8" s="3"/>
      <c r="Q8" s="3"/>
      <c r="R8" s="3"/>
      <c r="U8" s="3"/>
    </row>
    <row r="9" spans="1:21" ht="12.75">
      <c r="A9" t="s">
        <v>7</v>
      </c>
      <c r="B9" s="3">
        <f t="shared" si="1"/>
        <v>10</v>
      </c>
      <c r="C9" s="3"/>
      <c r="D9" s="3"/>
      <c r="E9" s="3"/>
      <c r="F9" s="3">
        <v>1</v>
      </c>
      <c r="G9" s="3"/>
      <c r="H9" s="3"/>
      <c r="I9" s="3"/>
      <c r="J9" s="3">
        <v>7</v>
      </c>
      <c r="K9" s="3"/>
      <c r="L9" s="3"/>
      <c r="M9" s="3"/>
      <c r="N9" s="3"/>
      <c r="O9" s="3">
        <v>2</v>
      </c>
      <c r="P9" s="3"/>
      <c r="Q9" s="3"/>
      <c r="R9" s="3"/>
      <c r="U9" s="3"/>
    </row>
    <row r="10" spans="1:21" ht="12.75">
      <c r="A10" t="s">
        <v>8</v>
      </c>
      <c r="B10" s="3">
        <f t="shared" si="1"/>
        <v>7</v>
      </c>
      <c r="C10" s="3"/>
      <c r="D10" s="3"/>
      <c r="E10" s="3"/>
      <c r="F10" s="3"/>
      <c r="G10" s="3"/>
      <c r="H10" s="3"/>
      <c r="I10" s="3"/>
      <c r="J10" s="3">
        <v>6</v>
      </c>
      <c r="K10" s="3"/>
      <c r="L10" s="3"/>
      <c r="M10" s="3"/>
      <c r="N10" s="3"/>
      <c r="O10" s="3">
        <v>1</v>
      </c>
      <c r="P10" s="3"/>
      <c r="Q10" s="3"/>
      <c r="R10" s="3"/>
      <c r="U10" s="3"/>
    </row>
    <row r="11" spans="1:22" ht="12.75">
      <c r="A11" t="s">
        <v>9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>
        <v>4</v>
      </c>
      <c r="K11" s="3"/>
      <c r="L11" s="3"/>
      <c r="M11" s="3"/>
      <c r="N11" s="3">
        <v>1</v>
      </c>
      <c r="O11" s="3">
        <v>1</v>
      </c>
      <c r="P11" s="3"/>
      <c r="Q11" s="3"/>
      <c r="R11" s="3"/>
      <c r="S11" s="3">
        <v>1</v>
      </c>
      <c r="U11" s="3"/>
      <c r="V11" s="3"/>
    </row>
    <row r="12" spans="1:21" ht="12.75">
      <c r="A12" t="s">
        <v>10</v>
      </c>
      <c r="B12" s="3">
        <f t="shared" si="1"/>
        <v>4</v>
      </c>
      <c r="C12" s="3"/>
      <c r="D12" s="3"/>
      <c r="E12" s="3"/>
      <c r="F12" s="3"/>
      <c r="G12" s="3"/>
      <c r="H12" s="3"/>
      <c r="I12" s="3"/>
      <c r="J12" s="3">
        <v>1</v>
      </c>
      <c r="K12" s="3"/>
      <c r="L12" s="3"/>
      <c r="M12" s="3"/>
      <c r="N12" s="3"/>
      <c r="O12" s="3">
        <v>3</v>
      </c>
      <c r="P12" s="3"/>
      <c r="Q12" s="3"/>
      <c r="R12" s="3"/>
      <c r="U12" s="3"/>
    </row>
    <row r="13" spans="1:21" ht="12.75">
      <c r="A13" t="s">
        <v>11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>
        <v>3</v>
      </c>
      <c r="P13" s="3"/>
      <c r="Q13" s="3"/>
      <c r="R13" s="3"/>
      <c r="U13" s="3"/>
    </row>
    <row r="14" spans="1:21" ht="12.75">
      <c r="A14" t="s">
        <v>12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>
        <v>2</v>
      </c>
      <c r="K14" s="3"/>
      <c r="L14" s="3"/>
      <c r="M14" s="3"/>
      <c r="N14" s="3"/>
      <c r="O14" s="3">
        <v>2</v>
      </c>
      <c r="P14" s="3"/>
      <c r="Q14" s="3"/>
      <c r="R14" s="3"/>
      <c r="U14" s="3"/>
    </row>
    <row r="15" spans="1:21" ht="12.75">
      <c r="A15" t="s">
        <v>13</v>
      </c>
      <c r="B15" s="3">
        <f t="shared" si="1"/>
        <v>6</v>
      </c>
      <c r="C15" s="3"/>
      <c r="D15" s="3"/>
      <c r="E15" s="3"/>
      <c r="F15" s="3">
        <v>1</v>
      </c>
      <c r="G15" s="3"/>
      <c r="H15" s="3"/>
      <c r="I15" s="3"/>
      <c r="J15" s="3">
        <v>3</v>
      </c>
      <c r="K15" s="3"/>
      <c r="L15" s="3"/>
      <c r="M15" s="3"/>
      <c r="N15" s="3">
        <v>1</v>
      </c>
      <c r="O15" s="3">
        <v>1</v>
      </c>
      <c r="P15" s="3"/>
      <c r="Q15" s="3"/>
      <c r="R15" s="3"/>
      <c r="U15" s="3"/>
    </row>
    <row r="16" spans="1:21" ht="12.75">
      <c r="A16" t="s">
        <v>14</v>
      </c>
      <c r="B16" s="3">
        <f t="shared" si="1"/>
        <v>5</v>
      </c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>
        <v>3</v>
      </c>
      <c r="P16" s="3"/>
      <c r="Q16" s="3">
        <v>1</v>
      </c>
      <c r="R16" s="3"/>
      <c r="U16" s="3"/>
    </row>
    <row r="17" spans="1:21" ht="12.75">
      <c r="A17" t="s">
        <v>15</v>
      </c>
      <c r="B17" s="3">
        <f t="shared" si="1"/>
        <v>8</v>
      </c>
      <c r="C17" s="3"/>
      <c r="D17" s="3"/>
      <c r="E17" s="3"/>
      <c r="F17" s="3"/>
      <c r="G17" s="3"/>
      <c r="H17" s="3"/>
      <c r="I17" s="3"/>
      <c r="J17" s="3">
        <v>3</v>
      </c>
      <c r="K17" s="3"/>
      <c r="L17" s="3"/>
      <c r="M17" s="3"/>
      <c r="N17" s="3"/>
      <c r="O17" s="3">
        <v>5</v>
      </c>
      <c r="P17" s="3"/>
      <c r="Q17" s="3"/>
      <c r="R17" s="3"/>
      <c r="U17" s="3"/>
    </row>
    <row r="18" spans="1:21" ht="12.75">
      <c r="A18" t="s">
        <v>16</v>
      </c>
      <c r="B18" s="3">
        <f t="shared" si="1"/>
        <v>5</v>
      </c>
      <c r="C18" s="3"/>
      <c r="D18" s="3"/>
      <c r="E18" s="3"/>
      <c r="F18" s="3"/>
      <c r="G18" s="3"/>
      <c r="H18" s="3"/>
      <c r="I18" s="3"/>
      <c r="J18" s="3">
        <v>3</v>
      </c>
      <c r="K18" s="3"/>
      <c r="L18" s="3"/>
      <c r="M18" s="3"/>
      <c r="N18" s="3"/>
      <c r="O18" s="3">
        <v>2</v>
      </c>
      <c r="P18" s="3"/>
      <c r="Q18" s="3"/>
      <c r="R18" s="3"/>
      <c r="U18" s="3"/>
    </row>
    <row r="19" spans="1:21" ht="12.75">
      <c r="A19" t="s">
        <v>17</v>
      </c>
      <c r="B19" s="3">
        <f t="shared" si="1"/>
        <v>4</v>
      </c>
      <c r="C19" s="3"/>
      <c r="D19" s="3"/>
      <c r="E19" s="3"/>
      <c r="F19" s="3"/>
      <c r="G19" s="3"/>
      <c r="H19" s="3"/>
      <c r="I19" s="3"/>
      <c r="J19" s="3">
        <v>4</v>
      </c>
      <c r="K19" s="3"/>
      <c r="L19" s="3"/>
      <c r="M19" s="3"/>
      <c r="N19" s="3"/>
      <c r="O19" s="3"/>
      <c r="P19" s="3"/>
      <c r="Q19" s="3"/>
      <c r="R19" s="3"/>
      <c r="U19" s="3"/>
    </row>
    <row r="20" spans="1:21" ht="12.75">
      <c r="A20" t="s">
        <v>19</v>
      </c>
      <c r="B20" s="3">
        <f t="shared" si="1"/>
        <v>6</v>
      </c>
      <c r="C20" s="3"/>
      <c r="D20" s="3"/>
      <c r="E20" s="3"/>
      <c r="F20" s="3">
        <v>1</v>
      </c>
      <c r="G20" s="3"/>
      <c r="H20" s="3"/>
      <c r="I20" s="3"/>
      <c r="J20" s="3"/>
      <c r="K20" s="3"/>
      <c r="L20" s="3">
        <v>1</v>
      </c>
      <c r="M20" s="3"/>
      <c r="N20" s="3"/>
      <c r="O20" s="3">
        <v>3</v>
      </c>
      <c r="P20" s="3">
        <v>1</v>
      </c>
      <c r="Q20" s="3"/>
      <c r="R20" s="3"/>
      <c r="U20" s="3"/>
    </row>
    <row r="21" spans="1:21" ht="12.75">
      <c r="A21" t="s">
        <v>20</v>
      </c>
      <c r="B21" s="3">
        <f t="shared" si="1"/>
        <v>5</v>
      </c>
      <c r="C21" s="3"/>
      <c r="D21" s="3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>
        <v>1</v>
      </c>
      <c r="P21" s="3">
        <v>2</v>
      </c>
      <c r="Q21" s="3"/>
      <c r="R21" s="3">
        <v>1</v>
      </c>
      <c r="U21" s="3"/>
    </row>
    <row r="22" spans="1:21" ht="12.75">
      <c r="A22" t="s">
        <v>21</v>
      </c>
      <c r="B22" s="3">
        <f t="shared" si="1"/>
        <v>3</v>
      </c>
      <c r="C22" s="3"/>
      <c r="D22" s="3"/>
      <c r="E22" s="3"/>
      <c r="F22" s="3">
        <v>1</v>
      </c>
      <c r="G22" s="3"/>
      <c r="H22" s="3"/>
      <c r="I22" s="3"/>
      <c r="J22" s="3">
        <v>1</v>
      </c>
      <c r="K22" s="3"/>
      <c r="L22" s="3">
        <v>1</v>
      </c>
      <c r="M22" s="3"/>
      <c r="N22" s="3"/>
      <c r="O22" s="3"/>
      <c r="P22" s="3"/>
      <c r="Q22" s="3"/>
      <c r="R22" s="3"/>
      <c r="U22" s="3"/>
    </row>
    <row r="23" spans="1:21" ht="12.75">
      <c r="A23" t="s">
        <v>23</v>
      </c>
      <c r="B23" s="3">
        <f t="shared" si="1"/>
        <v>7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O23" s="3">
        <v>2</v>
      </c>
      <c r="P23" s="3"/>
      <c r="Q23" s="3">
        <v>3</v>
      </c>
      <c r="R23" s="3">
        <v>1</v>
      </c>
      <c r="U23" s="3"/>
    </row>
    <row r="24" spans="1:21" ht="12.75">
      <c r="A24" t="s">
        <v>24</v>
      </c>
      <c r="B24" s="3">
        <f t="shared" si="1"/>
        <v>7</v>
      </c>
      <c r="C24" s="3"/>
      <c r="D24" s="3"/>
      <c r="E24" s="3"/>
      <c r="F24" s="3">
        <v>1</v>
      </c>
      <c r="G24" s="3"/>
      <c r="H24" s="3"/>
      <c r="I24" s="3"/>
      <c r="J24" s="3">
        <v>6</v>
      </c>
      <c r="K24" s="3"/>
      <c r="L24" s="3"/>
      <c r="M24" s="3"/>
      <c r="N24" s="3"/>
      <c r="O24" s="3"/>
      <c r="P24" s="3"/>
      <c r="Q24" s="3"/>
      <c r="R24" s="3"/>
      <c r="U24" s="3"/>
    </row>
    <row r="25" spans="1:21" ht="12.75">
      <c r="A25" t="s">
        <v>25</v>
      </c>
      <c r="B25" s="3">
        <f t="shared" si="1"/>
        <v>10</v>
      </c>
      <c r="C25" s="3"/>
      <c r="D25" s="3"/>
      <c r="E25" s="3"/>
      <c r="F25" s="3">
        <v>4</v>
      </c>
      <c r="G25" s="3"/>
      <c r="H25" s="3"/>
      <c r="I25" s="3"/>
      <c r="J25" s="3">
        <v>1</v>
      </c>
      <c r="K25" s="3"/>
      <c r="L25" s="3"/>
      <c r="M25" s="3"/>
      <c r="N25" s="3">
        <v>1</v>
      </c>
      <c r="O25" s="3">
        <v>4</v>
      </c>
      <c r="P25" s="3"/>
      <c r="Q25" s="3"/>
      <c r="R25" s="3"/>
      <c r="U25" s="3"/>
    </row>
    <row r="26" spans="1:21" ht="12.75">
      <c r="A26" t="s">
        <v>26</v>
      </c>
      <c r="B26" s="3">
        <f t="shared" si="1"/>
        <v>6</v>
      </c>
      <c r="C26" s="3"/>
      <c r="D26" s="3"/>
      <c r="E26" s="3"/>
      <c r="F26" s="3"/>
      <c r="G26" s="3"/>
      <c r="H26" s="3"/>
      <c r="I26" s="3"/>
      <c r="J26" s="3">
        <v>2</v>
      </c>
      <c r="K26" s="3"/>
      <c r="L26" s="3"/>
      <c r="M26" s="3"/>
      <c r="N26" s="3"/>
      <c r="O26" s="3">
        <v>4</v>
      </c>
      <c r="P26" s="3"/>
      <c r="Q26" s="3"/>
      <c r="R26" s="3"/>
      <c r="U26" s="3"/>
    </row>
    <row r="27" spans="1:21" ht="12.75">
      <c r="A27" t="s">
        <v>28</v>
      </c>
      <c r="B27" s="3">
        <f t="shared" si="1"/>
        <v>8</v>
      </c>
      <c r="C27" s="3"/>
      <c r="D27" s="3"/>
      <c r="E27" s="3"/>
      <c r="F27" s="3"/>
      <c r="G27" s="3"/>
      <c r="H27" s="3"/>
      <c r="I27" s="3"/>
      <c r="J27" s="3">
        <v>7</v>
      </c>
      <c r="K27" s="3"/>
      <c r="L27" s="3"/>
      <c r="M27" s="3"/>
      <c r="N27" s="3"/>
      <c r="O27" s="3">
        <v>1</v>
      </c>
      <c r="P27" s="3"/>
      <c r="Q27" s="3"/>
      <c r="R27" s="3"/>
      <c r="U27" s="3"/>
    </row>
    <row r="28" spans="1:21" ht="12.75">
      <c r="A28" t="s">
        <v>29</v>
      </c>
      <c r="B28" s="3">
        <f t="shared" si="1"/>
        <v>8</v>
      </c>
      <c r="C28" s="3"/>
      <c r="D28" s="3">
        <v>1</v>
      </c>
      <c r="E28" s="3"/>
      <c r="F28" s="3">
        <v>1</v>
      </c>
      <c r="G28" s="3"/>
      <c r="H28" s="3">
        <v>1</v>
      </c>
      <c r="I28" s="3"/>
      <c r="J28" s="3">
        <v>2</v>
      </c>
      <c r="K28" s="3">
        <v>1</v>
      </c>
      <c r="L28" s="3"/>
      <c r="M28" s="3"/>
      <c r="N28" s="3">
        <v>1</v>
      </c>
      <c r="O28" s="3">
        <v>1</v>
      </c>
      <c r="P28" s="3"/>
      <c r="Q28" s="3"/>
      <c r="R28" s="3"/>
      <c r="U28" s="3"/>
    </row>
    <row r="29" spans="1:21" ht="12.75">
      <c r="A29" t="s">
        <v>30</v>
      </c>
      <c r="B29" s="3">
        <f t="shared" si="1"/>
        <v>20</v>
      </c>
      <c r="C29" s="3"/>
      <c r="D29" s="3">
        <v>2</v>
      </c>
      <c r="E29" s="3"/>
      <c r="F29" s="3">
        <v>5</v>
      </c>
      <c r="G29" s="3"/>
      <c r="H29" s="3"/>
      <c r="I29" s="3"/>
      <c r="J29" s="3">
        <v>5</v>
      </c>
      <c r="K29" s="3">
        <v>6</v>
      </c>
      <c r="L29" s="3"/>
      <c r="M29" s="3"/>
      <c r="N29" s="3"/>
      <c r="O29" s="3">
        <v>2</v>
      </c>
      <c r="P29" s="3"/>
      <c r="Q29" s="3"/>
      <c r="R29" s="3"/>
      <c r="U29" s="3"/>
    </row>
    <row r="30" spans="1:21" ht="12.75">
      <c r="A30" t="s">
        <v>31</v>
      </c>
      <c r="B30" s="3">
        <f t="shared" si="1"/>
        <v>8</v>
      </c>
      <c r="C30" s="3"/>
      <c r="D30" s="3">
        <v>1</v>
      </c>
      <c r="E30" s="3"/>
      <c r="F30" s="3">
        <v>1</v>
      </c>
      <c r="G30" s="3"/>
      <c r="H30" s="3">
        <v>1</v>
      </c>
      <c r="I30" s="3"/>
      <c r="J30" s="3">
        <v>3</v>
      </c>
      <c r="K30" s="3"/>
      <c r="L30" s="3"/>
      <c r="M30" s="3"/>
      <c r="N30" s="3"/>
      <c r="O30" s="3">
        <v>2</v>
      </c>
      <c r="P30" s="3"/>
      <c r="Q30" s="3"/>
      <c r="R30" s="3"/>
      <c r="U30" s="3"/>
    </row>
    <row r="31" spans="1:21" ht="12.75">
      <c r="A31" t="s">
        <v>32</v>
      </c>
      <c r="B31" s="3">
        <f t="shared" si="1"/>
        <v>7</v>
      </c>
      <c r="C31" s="3"/>
      <c r="D31" s="3"/>
      <c r="E31" s="3"/>
      <c r="F31" s="3"/>
      <c r="G31" s="3"/>
      <c r="H31" s="3"/>
      <c r="I31" s="3"/>
      <c r="J31" s="3">
        <v>5</v>
      </c>
      <c r="K31" s="3"/>
      <c r="L31" s="3"/>
      <c r="M31" s="3"/>
      <c r="N31" s="3"/>
      <c r="O31" s="3">
        <v>2</v>
      </c>
      <c r="P31" s="3"/>
      <c r="Q31" s="3"/>
      <c r="R31" s="3"/>
      <c r="U31" s="3"/>
    </row>
    <row r="32" spans="1:21" ht="12.75">
      <c r="A32" t="s">
        <v>36</v>
      </c>
      <c r="B32" s="3">
        <f t="shared" si="1"/>
        <v>7</v>
      </c>
      <c r="C32" s="3"/>
      <c r="D32" s="3"/>
      <c r="E32" s="3"/>
      <c r="F32" s="3">
        <v>1</v>
      </c>
      <c r="G32" s="3"/>
      <c r="H32" s="3"/>
      <c r="I32" s="3"/>
      <c r="J32" s="3">
        <v>3</v>
      </c>
      <c r="K32" s="3"/>
      <c r="L32" s="3"/>
      <c r="M32" s="3"/>
      <c r="N32" s="3"/>
      <c r="O32" s="3">
        <v>3</v>
      </c>
      <c r="P32" s="3"/>
      <c r="Q32" s="3"/>
      <c r="R32" s="3"/>
      <c r="U32" s="3"/>
    </row>
    <row r="33" spans="1:21" ht="12.75">
      <c r="A33" t="s">
        <v>35</v>
      </c>
      <c r="B33" s="3">
        <f t="shared" si="1"/>
        <v>15</v>
      </c>
      <c r="C33" s="3"/>
      <c r="D33" s="3"/>
      <c r="E33" s="3"/>
      <c r="F33" s="3">
        <v>3</v>
      </c>
      <c r="G33" s="3"/>
      <c r="H33" s="3"/>
      <c r="I33" s="3"/>
      <c r="J33" s="3">
        <v>11</v>
      </c>
      <c r="K33" s="3"/>
      <c r="L33" s="3"/>
      <c r="M33" s="3"/>
      <c r="N33" s="3"/>
      <c r="O33" s="3">
        <v>1</v>
      </c>
      <c r="P33" s="3"/>
      <c r="Q33" s="3"/>
      <c r="R33" s="3"/>
      <c r="U33" s="3"/>
    </row>
    <row r="34" spans="1:21" ht="12.75">
      <c r="A34" t="s">
        <v>37</v>
      </c>
      <c r="B34" s="3">
        <f t="shared" si="1"/>
        <v>10</v>
      </c>
      <c r="C34" s="3"/>
      <c r="D34" s="3"/>
      <c r="E34" s="3"/>
      <c r="F34" s="3"/>
      <c r="G34" s="3"/>
      <c r="H34" s="3"/>
      <c r="I34" s="3"/>
      <c r="J34" s="3">
        <v>7</v>
      </c>
      <c r="K34" s="3"/>
      <c r="L34" s="3"/>
      <c r="M34" s="3"/>
      <c r="N34" s="3">
        <v>1</v>
      </c>
      <c r="O34" s="3">
        <v>2</v>
      </c>
      <c r="Q34" s="3"/>
      <c r="R34" s="3"/>
      <c r="U34" s="3"/>
    </row>
    <row r="35" spans="1:21" ht="12.75">
      <c r="A35" t="s">
        <v>38</v>
      </c>
      <c r="B35" s="3">
        <f t="shared" si="1"/>
        <v>11</v>
      </c>
      <c r="C35" s="3"/>
      <c r="D35" s="3"/>
      <c r="E35" s="3"/>
      <c r="F35" s="3"/>
      <c r="G35" s="3"/>
      <c r="H35" s="3"/>
      <c r="I35" s="3"/>
      <c r="J35" s="3">
        <v>6</v>
      </c>
      <c r="K35" s="3"/>
      <c r="L35" s="3"/>
      <c r="M35" s="3"/>
      <c r="N35" s="3">
        <v>1</v>
      </c>
      <c r="O35" s="3">
        <v>4</v>
      </c>
      <c r="Q35" s="3"/>
      <c r="R35" s="3"/>
      <c r="U35" s="3"/>
    </row>
    <row r="36" spans="1:21" ht="12.75">
      <c r="A36" t="s">
        <v>39</v>
      </c>
      <c r="B36" s="3">
        <f t="shared" si="1"/>
        <v>5</v>
      </c>
      <c r="C36" s="3"/>
      <c r="D36" s="3"/>
      <c r="E36" s="3"/>
      <c r="F36" s="3"/>
      <c r="G36" s="3"/>
      <c r="H36" s="3"/>
      <c r="I36" s="3"/>
      <c r="J36" s="3">
        <v>4</v>
      </c>
      <c r="K36" s="3"/>
      <c r="L36" s="3"/>
      <c r="M36" s="3"/>
      <c r="N36" s="3"/>
      <c r="O36" s="3">
        <v>1</v>
      </c>
      <c r="Q36" s="3"/>
      <c r="R36" s="3"/>
      <c r="U36" s="3"/>
    </row>
    <row r="37" spans="1:21" ht="12.75">
      <c r="A37" t="s">
        <v>40</v>
      </c>
      <c r="B37" s="3">
        <f t="shared" si="1"/>
        <v>6</v>
      </c>
      <c r="C37" s="3"/>
      <c r="D37" s="3"/>
      <c r="E37" s="3"/>
      <c r="F37" s="3"/>
      <c r="G37" s="3"/>
      <c r="H37" s="3"/>
      <c r="I37" s="3"/>
      <c r="J37" s="3">
        <v>5</v>
      </c>
      <c r="K37" s="3"/>
      <c r="L37" s="3"/>
      <c r="M37" s="3"/>
      <c r="N37" s="3"/>
      <c r="O37" s="3">
        <v>1</v>
      </c>
      <c r="Q37" s="3"/>
      <c r="R37" s="3"/>
      <c r="U37" s="3"/>
    </row>
    <row r="38" spans="1:21" ht="12.75">
      <c r="A38" t="s">
        <v>41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>
        <v>2</v>
      </c>
      <c r="K38" s="3"/>
      <c r="L38" s="3"/>
      <c r="M38" s="3"/>
      <c r="N38" s="3">
        <v>1</v>
      </c>
      <c r="O38" s="3">
        <v>3</v>
      </c>
      <c r="Q38" s="3"/>
      <c r="R38" s="3"/>
      <c r="U38" s="3"/>
    </row>
    <row r="39" spans="1:21" ht="12.75">
      <c r="A39" t="s">
        <v>42</v>
      </c>
      <c r="B39" s="3">
        <f t="shared" si="1"/>
        <v>5</v>
      </c>
      <c r="C39" s="3"/>
      <c r="D39" s="3"/>
      <c r="E39" s="3"/>
      <c r="F39" s="3">
        <v>1</v>
      </c>
      <c r="G39" s="3"/>
      <c r="H39" s="3"/>
      <c r="I39" s="3"/>
      <c r="J39" s="3">
        <v>4</v>
      </c>
      <c r="K39" s="3"/>
      <c r="L39" s="3"/>
      <c r="M39" s="3"/>
      <c r="N39" s="3"/>
      <c r="O39" s="3"/>
      <c r="Q39" s="3"/>
      <c r="R39" s="3"/>
      <c r="U39" s="3"/>
    </row>
    <row r="40" spans="1:21" ht="12.75">
      <c r="A40" t="s">
        <v>43</v>
      </c>
      <c r="B40" s="3">
        <f t="shared" si="1"/>
        <v>8</v>
      </c>
      <c r="C40" s="3"/>
      <c r="D40" s="3"/>
      <c r="E40" s="3"/>
      <c r="F40" s="3"/>
      <c r="G40" s="3"/>
      <c r="H40" s="3"/>
      <c r="I40" s="3"/>
      <c r="J40" s="3">
        <v>5</v>
      </c>
      <c r="K40" s="3"/>
      <c r="L40" s="3"/>
      <c r="M40" s="3"/>
      <c r="N40" s="3"/>
      <c r="O40" s="3">
        <v>3</v>
      </c>
      <c r="Q40" s="3"/>
      <c r="R40" s="3"/>
      <c r="U40" s="3"/>
    </row>
    <row r="41" spans="1:21" ht="12.75">
      <c r="A41" t="s">
        <v>44</v>
      </c>
      <c r="B41" s="3">
        <f t="shared" si="1"/>
        <v>13</v>
      </c>
      <c r="C41" s="3"/>
      <c r="D41" s="3"/>
      <c r="E41" s="3"/>
      <c r="F41" s="3">
        <v>2</v>
      </c>
      <c r="G41" s="3"/>
      <c r="H41" s="3">
        <v>1</v>
      </c>
      <c r="I41" s="3"/>
      <c r="J41" s="3">
        <v>6</v>
      </c>
      <c r="K41" s="3"/>
      <c r="L41" s="3"/>
      <c r="M41" s="3">
        <v>1</v>
      </c>
      <c r="N41" s="3"/>
      <c r="O41" s="3">
        <v>3</v>
      </c>
      <c r="Q41" s="3"/>
      <c r="R41" s="3"/>
      <c r="U41" s="3"/>
    </row>
    <row r="42" spans="1:21" ht="12.75">
      <c r="A42" t="s">
        <v>46</v>
      </c>
      <c r="B42" s="3">
        <f t="shared" si="1"/>
        <v>7</v>
      </c>
      <c r="C42" s="3"/>
      <c r="D42" s="3"/>
      <c r="E42" s="3"/>
      <c r="F42" s="3"/>
      <c r="G42" s="3"/>
      <c r="H42" s="3"/>
      <c r="I42" s="3"/>
      <c r="J42" s="3">
        <v>6</v>
      </c>
      <c r="K42" s="3"/>
      <c r="L42" s="3"/>
      <c r="M42" s="3"/>
      <c r="N42" s="3"/>
      <c r="O42" s="3">
        <v>1</v>
      </c>
      <c r="P42" s="3"/>
      <c r="Q42" s="3"/>
      <c r="R42" s="3"/>
      <c r="U42" s="3"/>
    </row>
    <row r="43" spans="1:21" ht="12.75">
      <c r="A43" t="s">
        <v>47</v>
      </c>
      <c r="B43" s="3">
        <f t="shared" si="1"/>
        <v>10</v>
      </c>
      <c r="C43" s="3"/>
      <c r="D43" s="3"/>
      <c r="E43" s="3"/>
      <c r="F43" s="3"/>
      <c r="G43" s="3"/>
      <c r="H43" s="3">
        <v>1</v>
      </c>
      <c r="I43" s="3"/>
      <c r="J43" s="3">
        <v>6</v>
      </c>
      <c r="K43" s="3"/>
      <c r="L43" s="3"/>
      <c r="M43" s="3">
        <v>1</v>
      </c>
      <c r="N43" s="3">
        <v>1</v>
      </c>
      <c r="O43" s="3">
        <v>1</v>
      </c>
      <c r="P43" s="3"/>
      <c r="Q43" s="3"/>
      <c r="R43" s="3"/>
      <c r="U43" s="3"/>
    </row>
    <row r="44" spans="1:21" ht="12.75">
      <c r="A44" t="s">
        <v>49</v>
      </c>
      <c r="B44" s="3">
        <f t="shared" si="1"/>
        <v>5</v>
      </c>
      <c r="C44" s="3"/>
      <c r="D44" s="3"/>
      <c r="E44" s="3"/>
      <c r="F44" s="3"/>
      <c r="G44" s="3"/>
      <c r="H44" s="3"/>
      <c r="I44" s="3"/>
      <c r="J44" s="3">
        <v>3</v>
      </c>
      <c r="K44" s="3"/>
      <c r="L44" s="3"/>
      <c r="M44" s="3"/>
      <c r="N44" s="3"/>
      <c r="O44" s="3">
        <v>2</v>
      </c>
      <c r="P44" s="3"/>
      <c r="Q44" s="3"/>
      <c r="R44" s="3"/>
      <c r="U44" s="3"/>
    </row>
    <row r="45" spans="1:21" ht="12.75">
      <c r="A45" t="s">
        <v>50</v>
      </c>
      <c r="B45" s="3">
        <f t="shared" si="1"/>
        <v>13</v>
      </c>
      <c r="C45" s="3"/>
      <c r="D45" s="3"/>
      <c r="E45" s="3"/>
      <c r="F45" s="3">
        <v>1</v>
      </c>
      <c r="G45" s="3"/>
      <c r="H45" s="3"/>
      <c r="I45" s="3"/>
      <c r="J45" s="3">
        <v>9</v>
      </c>
      <c r="K45" s="3"/>
      <c r="L45" s="3"/>
      <c r="M45" s="3"/>
      <c r="N45" s="3"/>
      <c r="O45" s="3">
        <v>3</v>
      </c>
      <c r="P45" s="3"/>
      <c r="Q45" s="3"/>
      <c r="R45" s="3"/>
      <c r="U45" s="3"/>
    </row>
    <row r="46" spans="1:21" ht="12.75">
      <c r="A46" t="s">
        <v>51</v>
      </c>
      <c r="B46" s="3">
        <f t="shared" si="1"/>
        <v>9</v>
      </c>
      <c r="C46" s="3"/>
      <c r="D46" s="3"/>
      <c r="E46" s="3"/>
      <c r="F46" s="3"/>
      <c r="G46" s="3"/>
      <c r="H46" s="3"/>
      <c r="I46" s="3"/>
      <c r="J46" s="3">
        <v>6</v>
      </c>
      <c r="K46" s="3"/>
      <c r="L46" s="3"/>
      <c r="M46" s="3">
        <v>1</v>
      </c>
      <c r="N46" s="3"/>
      <c r="O46" s="3">
        <v>2</v>
      </c>
      <c r="P46" s="3"/>
      <c r="Q46" s="3"/>
      <c r="R46" s="3"/>
      <c r="U46" s="3"/>
    </row>
    <row r="47" spans="1:21" ht="12.75">
      <c r="A47" t="s">
        <v>52</v>
      </c>
      <c r="B47" s="3">
        <f t="shared" si="1"/>
        <v>10</v>
      </c>
      <c r="C47" s="3"/>
      <c r="D47" s="3"/>
      <c r="E47" s="3"/>
      <c r="F47" s="3">
        <v>1</v>
      </c>
      <c r="G47" s="3"/>
      <c r="H47" s="3"/>
      <c r="I47" s="3"/>
      <c r="J47" s="3">
        <v>6</v>
      </c>
      <c r="K47" s="3"/>
      <c r="L47" s="3"/>
      <c r="M47" s="3"/>
      <c r="N47" s="3"/>
      <c r="O47" s="3">
        <v>3</v>
      </c>
      <c r="P47" s="3"/>
      <c r="Q47" s="3"/>
      <c r="R47" s="3"/>
      <c r="U47" s="3"/>
    </row>
    <row r="48" spans="1:21" ht="12.75">
      <c r="A48" t="s">
        <v>53</v>
      </c>
      <c r="B48" s="3">
        <f t="shared" si="1"/>
        <v>11</v>
      </c>
      <c r="C48" s="3"/>
      <c r="D48" s="3"/>
      <c r="E48" s="3"/>
      <c r="F48" s="3"/>
      <c r="G48" s="3"/>
      <c r="H48" s="3"/>
      <c r="I48" s="3"/>
      <c r="J48" s="3">
        <v>6</v>
      </c>
      <c r="K48" s="3"/>
      <c r="L48" s="3"/>
      <c r="M48" s="3">
        <v>2</v>
      </c>
      <c r="N48" s="3"/>
      <c r="O48" s="3">
        <v>3</v>
      </c>
      <c r="P48" s="3"/>
      <c r="Q48" s="3"/>
      <c r="R48" s="3"/>
      <c r="U48" s="3"/>
    </row>
    <row r="49" spans="1:21" ht="12.75">
      <c r="A49" t="s">
        <v>54</v>
      </c>
      <c r="B49" s="3">
        <f t="shared" si="1"/>
        <v>9</v>
      </c>
      <c r="C49" s="3"/>
      <c r="D49" s="3"/>
      <c r="E49" s="3"/>
      <c r="F49" s="3"/>
      <c r="G49" s="3"/>
      <c r="H49" s="3"/>
      <c r="I49" s="3"/>
      <c r="J49" s="3">
        <v>6</v>
      </c>
      <c r="K49" s="3"/>
      <c r="L49" s="3"/>
      <c r="M49" s="3"/>
      <c r="N49" s="3"/>
      <c r="O49" s="3">
        <v>2</v>
      </c>
      <c r="P49" s="3"/>
      <c r="Q49" s="3"/>
      <c r="R49" s="3"/>
      <c r="S49" s="3">
        <v>1</v>
      </c>
      <c r="U49" s="3"/>
    </row>
    <row r="50" spans="1:21" ht="12.75">
      <c r="A50" t="s">
        <v>55</v>
      </c>
      <c r="B50" s="3">
        <f t="shared" si="1"/>
        <v>11</v>
      </c>
      <c r="C50" s="3"/>
      <c r="D50" s="3"/>
      <c r="E50" s="3"/>
      <c r="F50" s="3"/>
      <c r="G50" s="3"/>
      <c r="H50" s="3"/>
      <c r="I50" s="3"/>
      <c r="J50" s="3">
        <v>6</v>
      </c>
      <c r="K50" s="3"/>
      <c r="L50" s="3"/>
      <c r="M50" s="3">
        <v>1</v>
      </c>
      <c r="N50" s="3"/>
      <c r="O50" s="3">
        <v>4</v>
      </c>
      <c r="P50" s="3"/>
      <c r="Q50" s="3"/>
      <c r="R50" s="3"/>
      <c r="U50" s="3"/>
    </row>
    <row r="51" spans="1:21" ht="12.75">
      <c r="A51" t="s">
        <v>56</v>
      </c>
      <c r="B51" s="3">
        <f t="shared" si="1"/>
        <v>8</v>
      </c>
      <c r="C51" s="3"/>
      <c r="D51" s="3"/>
      <c r="E51" s="3"/>
      <c r="F51" s="3">
        <v>1</v>
      </c>
      <c r="G51" s="3"/>
      <c r="H51" s="3"/>
      <c r="I51" s="3"/>
      <c r="J51" s="3">
        <v>5</v>
      </c>
      <c r="K51" s="3"/>
      <c r="L51" s="3"/>
      <c r="M51" s="3"/>
      <c r="N51" s="3"/>
      <c r="O51" s="3">
        <v>2</v>
      </c>
      <c r="P51" s="3"/>
      <c r="Q51" s="3"/>
      <c r="R51" s="3"/>
      <c r="U51" s="3"/>
    </row>
    <row r="52" spans="1:21" ht="12.75">
      <c r="A52" t="s">
        <v>58</v>
      </c>
      <c r="B52" s="3">
        <f t="shared" si="1"/>
        <v>7</v>
      </c>
      <c r="C52" s="3"/>
      <c r="D52" s="3"/>
      <c r="E52" s="3"/>
      <c r="F52" s="3"/>
      <c r="G52" s="3"/>
      <c r="H52" s="3"/>
      <c r="I52" s="3"/>
      <c r="J52" s="3">
        <v>5</v>
      </c>
      <c r="K52" s="3"/>
      <c r="L52" s="3"/>
      <c r="M52" s="3"/>
      <c r="N52" s="3"/>
      <c r="O52" s="3">
        <v>2</v>
      </c>
      <c r="P52" s="3"/>
      <c r="Q52" s="3"/>
      <c r="R52" s="3"/>
      <c r="U52" s="3"/>
    </row>
    <row r="53" spans="1:21" ht="12.75">
      <c r="A53" t="s">
        <v>62</v>
      </c>
      <c r="B53" s="3">
        <f>SUM(C53:AB53)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U53" s="3"/>
    </row>
    <row r="54" spans="2:21" ht="12.75">
      <c r="B54" s="3">
        <f>SUM(C54:AB54)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U54" s="3"/>
    </row>
    <row r="55" spans="2:2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U55" s="3"/>
    </row>
    <row r="56" spans="2:2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U56" s="3"/>
    </row>
    <row r="57" spans="2:21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U57" s="3"/>
    </row>
    <row r="58" spans="2:21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U58" s="3"/>
    </row>
    <row r="59" spans="1:22" ht="12.75">
      <c r="A59" s="41" t="s">
        <v>4</v>
      </c>
      <c r="B59" s="42">
        <f aca="true" t="shared" si="2" ref="B59:B73">SUM(C59:AE59)</f>
        <v>45</v>
      </c>
      <c r="C59" s="42">
        <f>SUM(C4:C7)</f>
        <v>0</v>
      </c>
      <c r="D59" s="42">
        <f aca="true" t="shared" si="3" ref="D59:Q59">SUM(D4:D7)</f>
        <v>0</v>
      </c>
      <c r="E59" s="42">
        <f t="shared" si="3"/>
        <v>0</v>
      </c>
      <c r="F59" s="42">
        <f t="shared" si="3"/>
        <v>0</v>
      </c>
      <c r="G59" s="42">
        <f t="shared" si="3"/>
        <v>0</v>
      </c>
      <c r="H59" s="42">
        <f t="shared" si="3"/>
        <v>0</v>
      </c>
      <c r="I59" s="42">
        <f t="shared" si="3"/>
        <v>0</v>
      </c>
      <c r="J59" s="43">
        <f>SUM(J4:J7)</f>
        <v>26</v>
      </c>
      <c r="K59" s="42">
        <f>SUM(K4:K7)</f>
        <v>0</v>
      </c>
      <c r="L59" s="42">
        <f>SUM(L4:L7)</f>
        <v>0</v>
      </c>
      <c r="M59" s="42">
        <f t="shared" si="3"/>
        <v>1</v>
      </c>
      <c r="N59" s="42">
        <f>SUM(N4:N7)</f>
        <v>8</v>
      </c>
      <c r="O59" s="42">
        <f t="shared" si="3"/>
        <v>8</v>
      </c>
      <c r="P59" s="42">
        <f t="shared" si="3"/>
        <v>0</v>
      </c>
      <c r="Q59" s="42">
        <f t="shared" si="3"/>
        <v>0</v>
      </c>
      <c r="R59" s="42">
        <f>SUM(R4:R7)</f>
        <v>0</v>
      </c>
      <c r="S59" s="42">
        <f>SUM(S4:S7)</f>
        <v>2</v>
      </c>
      <c r="T59" s="3">
        <f>SUM(T4:T7)</f>
        <v>0</v>
      </c>
      <c r="U59" s="3">
        <f>SUM(U4:U7)</f>
        <v>0</v>
      </c>
      <c r="V59" s="3">
        <f>SUM(V4:V7)</f>
        <v>0</v>
      </c>
    </row>
    <row r="60" spans="1:22" ht="12.75">
      <c r="A60" s="41" t="s">
        <v>6</v>
      </c>
      <c r="B60" s="42">
        <f t="shared" si="2"/>
        <v>14</v>
      </c>
      <c r="C60" s="42">
        <f>+C8</f>
        <v>0</v>
      </c>
      <c r="D60" s="42">
        <f aca="true" t="shared" si="4" ref="D60:Q60">+D8</f>
        <v>0</v>
      </c>
      <c r="E60" s="42">
        <f t="shared" si="4"/>
        <v>0</v>
      </c>
      <c r="F60" s="42">
        <f t="shared" si="4"/>
        <v>1</v>
      </c>
      <c r="G60" s="42">
        <f t="shared" si="4"/>
        <v>0</v>
      </c>
      <c r="H60" s="42">
        <f t="shared" si="4"/>
        <v>0</v>
      </c>
      <c r="I60" s="42">
        <f t="shared" si="4"/>
        <v>0</v>
      </c>
      <c r="J60" s="42">
        <f>+J8</f>
        <v>5</v>
      </c>
      <c r="K60" s="42">
        <f>+K8</f>
        <v>0</v>
      </c>
      <c r="L60" s="42">
        <f>+L8</f>
        <v>0</v>
      </c>
      <c r="M60" s="42">
        <f t="shared" si="4"/>
        <v>0</v>
      </c>
      <c r="N60" s="42">
        <f>+N8</f>
        <v>0</v>
      </c>
      <c r="O60" s="69">
        <f t="shared" si="4"/>
        <v>8</v>
      </c>
      <c r="P60" s="42">
        <f t="shared" si="4"/>
        <v>0</v>
      </c>
      <c r="Q60" s="42">
        <f t="shared" si="4"/>
        <v>0</v>
      </c>
      <c r="R60" s="42">
        <f>+R8</f>
        <v>0</v>
      </c>
      <c r="S60" s="42">
        <f>+S8</f>
        <v>0</v>
      </c>
      <c r="T60" s="3">
        <f>+T8</f>
        <v>0</v>
      </c>
      <c r="U60" s="3">
        <f>+U8</f>
        <v>0</v>
      </c>
      <c r="V60" s="3">
        <f>+V8</f>
        <v>0</v>
      </c>
    </row>
    <row r="61" spans="1:22" ht="12.75">
      <c r="A61" s="41" t="s">
        <v>7</v>
      </c>
      <c r="B61" s="42">
        <f t="shared" si="2"/>
        <v>24</v>
      </c>
      <c r="C61" s="42">
        <f>SUM(C9:C11)</f>
        <v>0</v>
      </c>
      <c r="D61" s="42">
        <f aca="true" t="shared" si="5" ref="D61:Q61">SUM(D9:D11)</f>
        <v>0</v>
      </c>
      <c r="E61" s="42">
        <f t="shared" si="5"/>
        <v>0</v>
      </c>
      <c r="F61" s="42">
        <f t="shared" si="5"/>
        <v>1</v>
      </c>
      <c r="G61" s="42">
        <f t="shared" si="5"/>
        <v>0</v>
      </c>
      <c r="H61" s="42">
        <f t="shared" si="5"/>
        <v>0</v>
      </c>
      <c r="I61" s="42">
        <f t="shared" si="5"/>
        <v>0</v>
      </c>
      <c r="J61" s="43">
        <f>SUM(J9:J11)</f>
        <v>17</v>
      </c>
      <c r="K61" s="42">
        <f>SUM(K9:K11)</f>
        <v>0</v>
      </c>
      <c r="L61" s="42">
        <f>SUM(L9:L11)</f>
        <v>0</v>
      </c>
      <c r="M61" s="42">
        <f t="shared" si="5"/>
        <v>0</v>
      </c>
      <c r="N61" s="42">
        <f>SUM(N9:N11)</f>
        <v>1</v>
      </c>
      <c r="O61" s="42">
        <f t="shared" si="5"/>
        <v>4</v>
      </c>
      <c r="P61" s="42">
        <f t="shared" si="5"/>
        <v>0</v>
      </c>
      <c r="Q61" s="42">
        <f t="shared" si="5"/>
        <v>0</v>
      </c>
      <c r="R61" s="42">
        <f>SUM(R9:R11)</f>
        <v>0</v>
      </c>
      <c r="S61" s="42">
        <f>SUM(S9:S11)</f>
        <v>1</v>
      </c>
      <c r="T61" s="3">
        <f>SUM(T9:T11)</f>
        <v>0</v>
      </c>
      <c r="U61" s="3">
        <f>SUM(U9:U11)</f>
        <v>0</v>
      </c>
      <c r="V61" s="3">
        <f>SUM(V9:V11)</f>
        <v>0</v>
      </c>
    </row>
    <row r="62" spans="1:22" ht="12.75">
      <c r="A62" s="41" t="s">
        <v>18</v>
      </c>
      <c r="B62" s="42">
        <f t="shared" si="2"/>
        <v>40</v>
      </c>
      <c r="C62" s="42">
        <f>SUM(C12:C19)</f>
        <v>0</v>
      </c>
      <c r="D62" s="42">
        <f aca="true" t="shared" si="6" ref="D62:Q62">SUM(D12:D19)</f>
        <v>0</v>
      </c>
      <c r="E62" s="42">
        <f t="shared" si="6"/>
        <v>0</v>
      </c>
      <c r="F62" s="42">
        <f t="shared" si="6"/>
        <v>1</v>
      </c>
      <c r="G62" s="42">
        <f t="shared" si="6"/>
        <v>0</v>
      </c>
      <c r="H62" s="42">
        <f t="shared" si="6"/>
        <v>0</v>
      </c>
      <c r="I62" s="42">
        <f t="shared" si="6"/>
        <v>0</v>
      </c>
      <c r="J62" s="42">
        <f>SUM(J12:J19)</f>
        <v>18</v>
      </c>
      <c r="K62" s="42">
        <f>SUM(K12:K19)</f>
        <v>0</v>
      </c>
      <c r="L62" s="42">
        <f>SUM(L12:L19)</f>
        <v>0</v>
      </c>
      <c r="M62" s="42">
        <f t="shared" si="6"/>
        <v>0</v>
      </c>
      <c r="N62" s="42">
        <f>SUM(N12:N19)</f>
        <v>1</v>
      </c>
      <c r="O62" s="69">
        <f t="shared" si="6"/>
        <v>19</v>
      </c>
      <c r="P62" s="42">
        <f t="shared" si="6"/>
        <v>0</v>
      </c>
      <c r="Q62" s="42">
        <f t="shared" si="6"/>
        <v>1</v>
      </c>
      <c r="R62" s="42">
        <f>SUM(R12:R19)</f>
        <v>0</v>
      </c>
      <c r="S62" s="42">
        <f>SUM(S12:S19)</f>
        <v>0</v>
      </c>
      <c r="T62" s="3">
        <f>SUM(T12:T19)</f>
        <v>0</v>
      </c>
      <c r="U62" s="3">
        <f>SUM(U12:U19)</f>
        <v>0</v>
      </c>
      <c r="V62" s="3">
        <f>SUM(V12:V19)</f>
        <v>0</v>
      </c>
    </row>
    <row r="63" spans="1:22" ht="12.75">
      <c r="A63" s="41" t="s">
        <v>22</v>
      </c>
      <c r="B63" s="42">
        <f t="shared" si="2"/>
        <v>14</v>
      </c>
      <c r="C63" s="42">
        <f>SUM(C20:C22)</f>
        <v>0</v>
      </c>
      <c r="D63" s="42">
        <f aca="true" t="shared" si="7" ref="D63:Q63">SUM(D20:D22)</f>
        <v>0</v>
      </c>
      <c r="E63" s="42">
        <f t="shared" si="7"/>
        <v>0</v>
      </c>
      <c r="F63" s="42">
        <f t="shared" si="7"/>
        <v>2</v>
      </c>
      <c r="G63" s="42">
        <f t="shared" si="7"/>
        <v>0</v>
      </c>
      <c r="H63" s="42">
        <f t="shared" si="7"/>
        <v>0</v>
      </c>
      <c r="I63" s="42">
        <f t="shared" si="7"/>
        <v>0</v>
      </c>
      <c r="J63" s="42">
        <f>SUM(J20:J22)</f>
        <v>1</v>
      </c>
      <c r="K63" s="42">
        <f>SUM(K20:K22)</f>
        <v>0</v>
      </c>
      <c r="L63" s="42">
        <f>SUM(L20:L22)</f>
        <v>3</v>
      </c>
      <c r="M63" s="42">
        <f t="shared" si="7"/>
        <v>0</v>
      </c>
      <c r="N63" s="42">
        <f>SUM(N20:N22)</f>
        <v>0</v>
      </c>
      <c r="O63" s="69">
        <f t="shared" si="7"/>
        <v>4</v>
      </c>
      <c r="P63" s="42">
        <f t="shared" si="7"/>
        <v>3</v>
      </c>
      <c r="Q63" s="42">
        <f t="shared" si="7"/>
        <v>0</v>
      </c>
      <c r="R63" s="42">
        <f>SUM(R20:R22)</f>
        <v>1</v>
      </c>
      <c r="S63" s="42">
        <f>SUM(S20:S22)</f>
        <v>0</v>
      </c>
      <c r="T63" s="3">
        <f>SUM(T20:T22)</f>
        <v>0</v>
      </c>
      <c r="U63" s="3">
        <f>SUM(U20:U22)</f>
        <v>0</v>
      </c>
      <c r="V63" s="3">
        <f>SUM(V20:V22)</f>
        <v>0</v>
      </c>
    </row>
    <row r="64" spans="1:22" ht="12.75">
      <c r="A64" s="41" t="s">
        <v>23</v>
      </c>
      <c r="B64" s="42">
        <f t="shared" si="2"/>
        <v>7</v>
      </c>
      <c r="C64" s="42">
        <f>C23</f>
        <v>0</v>
      </c>
      <c r="D64" s="42">
        <f aca="true" t="shared" si="8" ref="D64:Q64">D23</f>
        <v>0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>J23</f>
        <v>1</v>
      </c>
      <c r="K64" s="42">
        <f>K23</f>
        <v>0</v>
      </c>
      <c r="L64" s="42">
        <f>L23</f>
        <v>0</v>
      </c>
      <c r="M64" s="42">
        <f t="shared" si="8"/>
        <v>0</v>
      </c>
      <c r="N64" s="42">
        <f>N23</f>
        <v>0</v>
      </c>
      <c r="O64" s="42">
        <f t="shared" si="8"/>
        <v>2</v>
      </c>
      <c r="P64" s="42">
        <f t="shared" si="8"/>
        <v>0</v>
      </c>
      <c r="Q64" s="44">
        <f t="shared" si="8"/>
        <v>3</v>
      </c>
      <c r="R64" s="42">
        <f>R23</f>
        <v>1</v>
      </c>
      <c r="S64" s="42">
        <f>S23</f>
        <v>0</v>
      </c>
      <c r="T64" s="3">
        <f>T23</f>
        <v>0</v>
      </c>
      <c r="U64" s="3">
        <f>U23</f>
        <v>0</v>
      </c>
      <c r="V64" s="3">
        <f>V23</f>
        <v>0</v>
      </c>
    </row>
    <row r="65" spans="1:22" ht="12.75">
      <c r="A65" s="41" t="s">
        <v>27</v>
      </c>
      <c r="B65" s="42">
        <f t="shared" si="2"/>
        <v>23</v>
      </c>
      <c r="C65" s="42">
        <f>SUM(C24:C26)</f>
        <v>0</v>
      </c>
      <c r="D65" s="42">
        <f aca="true" t="shared" si="9" ref="D65:Q65">SUM(D24:D26)</f>
        <v>0</v>
      </c>
      <c r="E65" s="42">
        <f t="shared" si="9"/>
        <v>0</v>
      </c>
      <c r="F65" s="42">
        <f t="shared" si="9"/>
        <v>5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3">
        <f>SUM(J24:J26)</f>
        <v>9</v>
      </c>
      <c r="K65" s="42">
        <f>SUM(K24:K26)</f>
        <v>0</v>
      </c>
      <c r="L65" s="42">
        <f>SUM(L24:L26)</f>
        <v>0</v>
      </c>
      <c r="M65" s="42">
        <f t="shared" si="9"/>
        <v>0</v>
      </c>
      <c r="N65" s="42">
        <f>SUM(N24:N26)</f>
        <v>1</v>
      </c>
      <c r="O65" s="42">
        <f t="shared" si="9"/>
        <v>8</v>
      </c>
      <c r="P65" s="42">
        <f t="shared" si="9"/>
        <v>0</v>
      </c>
      <c r="Q65" s="42">
        <f t="shared" si="9"/>
        <v>0</v>
      </c>
      <c r="R65" s="42">
        <f>SUM(R24:R26)</f>
        <v>0</v>
      </c>
      <c r="S65" s="42">
        <f>SUM(S24:S26)</f>
        <v>0</v>
      </c>
      <c r="T65" s="3">
        <f>SUM(T24:T26)</f>
        <v>0</v>
      </c>
      <c r="U65" s="3">
        <f>SUM(U24:U26)</f>
        <v>0</v>
      </c>
      <c r="V65" s="3">
        <f>SUM(V24:V26)</f>
        <v>0</v>
      </c>
    </row>
    <row r="66" spans="1:22" ht="12.75">
      <c r="A66" s="41" t="s">
        <v>33</v>
      </c>
      <c r="B66" s="42">
        <f t="shared" si="2"/>
        <v>44</v>
      </c>
      <c r="C66" s="42">
        <f>SUM(C27:C30)</f>
        <v>0</v>
      </c>
      <c r="D66" s="42">
        <f aca="true" t="shared" si="10" ref="D66:Q66">SUM(D27:D30)</f>
        <v>4</v>
      </c>
      <c r="E66" s="42">
        <f t="shared" si="10"/>
        <v>0</v>
      </c>
      <c r="F66" s="42">
        <f t="shared" si="10"/>
        <v>7</v>
      </c>
      <c r="G66" s="42">
        <f t="shared" si="10"/>
        <v>0</v>
      </c>
      <c r="H66" s="42">
        <f t="shared" si="10"/>
        <v>2</v>
      </c>
      <c r="I66" s="42">
        <f t="shared" si="10"/>
        <v>0</v>
      </c>
      <c r="J66" s="43">
        <f>SUM(J27:J30)</f>
        <v>17</v>
      </c>
      <c r="K66" s="42">
        <f>SUM(K27:K30)</f>
        <v>7</v>
      </c>
      <c r="L66" s="42">
        <f>SUM(L27:L30)</f>
        <v>0</v>
      </c>
      <c r="M66" s="42">
        <f t="shared" si="10"/>
        <v>0</v>
      </c>
      <c r="N66" s="42">
        <f>SUM(N27:N30)</f>
        <v>1</v>
      </c>
      <c r="O66" s="42">
        <f t="shared" si="10"/>
        <v>6</v>
      </c>
      <c r="P66" s="42">
        <f t="shared" si="10"/>
        <v>0</v>
      </c>
      <c r="Q66" s="42">
        <f t="shared" si="10"/>
        <v>0</v>
      </c>
      <c r="R66" s="42">
        <f>SUM(R27:R30)</f>
        <v>0</v>
      </c>
      <c r="S66" s="42">
        <f>SUM(S27:S30)</f>
        <v>0</v>
      </c>
      <c r="T66" s="3">
        <f>SUM(T27:T30)</f>
        <v>0</v>
      </c>
      <c r="U66" s="3">
        <f>SUM(U27:U30)</f>
        <v>0</v>
      </c>
      <c r="V66" s="3">
        <f>SUM(V27:V30)</f>
        <v>0</v>
      </c>
    </row>
    <row r="67" spans="1:22" ht="12.75">
      <c r="A67" s="41" t="s">
        <v>34</v>
      </c>
      <c r="B67" s="42">
        <f t="shared" si="2"/>
        <v>7</v>
      </c>
      <c r="C67" s="42">
        <f>+C31</f>
        <v>0</v>
      </c>
      <c r="D67" s="42">
        <f aca="true" t="shared" si="11" ref="D67:Q67">+D31</f>
        <v>0</v>
      </c>
      <c r="E67" s="42">
        <f t="shared" si="11"/>
        <v>0</v>
      </c>
      <c r="F67" s="42">
        <f t="shared" si="11"/>
        <v>0</v>
      </c>
      <c r="G67" s="42">
        <f t="shared" si="11"/>
        <v>0</v>
      </c>
      <c r="H67" s="42">
        <f t="shared" si="11"/>
        <v>0</v>
      </c>
      <c r="I67" s="42">
        <f t="shared" si="11"/>
        <v>0</v>
      </c>
      <c r="J67" s="43">
        <f>+J31</f>
        <v>5</v>
      </c>
      <c r="K67" s="42">
        <f>+K31</f>
        <v>0</v>
      </c>
      <c r="L67" s="42">
        <f>+L31</f>
        <v>0</v>
      </c>
      <c r="M67" s="42">
        <f t="shared" si="11"/>
        <v>0</v>
      </c>
      <c r="N67" s="42">
        <f>+N31</f>
        <v>0</v>
      </c>
      <c r="O67" s="42">
        <f>+O31</f>
        <v>2</v>
      </c>
      <c r="P67" s="42">
        <f>+P31</f>
        <v>0</v>
      </c>
      <c r="Q67" s="42">
        <f t="shared" si="11"/>
        <v>0</v>
      </c>
      <c r="R67" s="42">
        <f>+R31</f>
        <v>0</v>
      </c>
      <c r="S67" s="42">
        <f>+S31</f>
        <v>0</v>
      </c>
      <c r="T67" s="3">
        <f>+T31</f>
        <v>0</v>
      </c>
      <c r="U67" s="3">
        <f>+U31</f>
        <v>0</v>
      </c>
      <c r="V67" s="3">
        <f>+V31</f>
        <v>0</v>
      </c>
    </row>
    <row r="68" spans="1:22" ht="12.75">
      <c r="A68" s="41" t="s">
        <v>35</v>
      </c>
      <c r="B68" s="42">
        <f t="shared" si="2"/>
        <v>32</v>
      </c>
      <c r="C68" s="42">
        <f>SUM(C32:C34)</f>
        <v>0</v>
      </c>
      <c r="D68" s="42">
        <f aca="true" t="shared" si="12" ref="D68:Q68">SUM(D32:D34)</f>
        <v>0</v>
      </c>
      <c r="E68" s="42">
        <f t="shared" si="12"/>
        <v>0</v>
      </c>
      <c r="F68" s="42">
        <f t="shared" si="12"/>
        <v>4</v>
      </c>
      <c r="G68" s="42">
        <f t="shared" si="12"/>
        <v>0</v>
      </c>
      <c r="H68" s="42">
        <f t="shared" si="12"/>
        <v>0</v>
      </c>
      <c r="I68" s="42">
        <f t="shared" si="12"/>
        <v>0</v>
      </c>
      <c r="J68" s="43">
        <f>SUM(J32:J34)</f>
        <v>21</v>
      </c>
      <c r="K68" s="42">
        <f>SUM(K32:K34)</f>
        <v>0</v>
      </c>
      <c r="L68" s="42">
        <f>SUM(L32:L34)</f>
        <v>0</v>
      </c>
      <c r="M68" s="42">
        <f t="shared" si="12"/>
        <v>0</v>
      </c>
      <c r="N68" s="42">
        <f>SUM(N32:N34)</f>
        <v>1</v>
      </c>
      <c r="O68" s="42">
        <f>SUM(O32:O34)</f>
        <v>6</v>
      </c>
      <c r="P68" s="42">
        <f>SUM(P32:P34)</f>
        <v>0</v>
      </c>
      <c r="Q68" s="42">
        <f t="shared" si="12"/>
        <v>0</v>
      </c>
      <c r="R68" s="42">
        <f>SUM(R32:R34)</f>
        <v>0</v>
      </c>
      <c r="S68" s="42">
        <f>SUM(S32:S34)</f>
        <v>0</v>
      </c>
      <c r="T68" s="3">
        <f>SUM(T32:T34)</f>
        <v>0</v>
      </c>
      <c r="U68" s="3">
        <f>SUM(U32:U34)</f>
        <v>0</v>
      </c>
      <c r="V68" s="3">
        <f>SUM(V32:V34)</f>
        <v>0</v>
      </c>
    </row>
    <row r="69" spans="1:22" ht="12.75">
      <c r="A69" s="41" t="s">
        <v>38</v>
      </c>
      <c r="B69" s="42">
        <f t="shared" si="2"/>
        <v>16</v>
      </c>
      <c r="C69" s="42">
        <f>+C35+C36</f>
        <v>0</v>
      </c>
      <c r="D69" s="42">
        <f aca="true" t="shared" si="13" ref="D69:Q69">+D35+D36</f>
        <v>0</v>
      </c>
      <c r="E69" s="42">
        <f t="shared" si="13"/>
        <v>0</v>
      </c>
      <c r="F69" s="42">
        <f t="shared" si="13"/>
        <v>0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3">
        <f>+J35+J36</f>
        <v>10</v>
      </c>
      <c r="K69" s="42">
        <f>+K35+K36</f>
        <v>0</v>
      </c>
      <c r="L69" s="42">
        <f>+L35+L36</f>
        <v>0</v>
      </c>
      <c r="M69" s="42">
        <f t="shared" si="13"/>
        <v>0</v>
      </c>
      <c r="N69" s="42">
        <f>+N35+N36</f>
        <v>1</v>
      </c>
      <c r="O69" s="42">
        <f>+O35+O36</f>
        <v>5</v>
      </c>
      <c r="P69" s="42">
        <f>+P35+P36</f>
        <v>0</v>
      </c>
      <c r="Q69" s="42">
        <f t="shared" si="13"/>
        <v>0</v>
      </c>
      <c r="R69" s="42">
        <f>+R35+R36</f>
        <v>0</v>
      </c>
      <c r="S69" s="42">
        <f>+S35+S36</f>
        <v>0</v>
      </c>
      <c r="T69" s="3">
        <f>+T35+T36</f>
        <v>0</v>
      </c>
      <c r="U69" s="3">
        <f>+U35+U36</f>
        <v>0</v>
      </c>
      <c r="V69" s="3">
        <f>+V35+V36</f>
        <v>0</v>
      </c>
    </row>
    <row r="70" spans="1:22" ht="12.75">
      <c r="A70" s="41" t="s">
        <v>45</v>
      </c>
      <c r="B70" s="42">
        <f t="shared" si="2"/>
        <v>38</v>
      </c>
      <c r="C70" s="42">
        <f>SUM(C37:C41)</f>
        <v>0</v>
      </c>
      <c r="D70" s="42">
        <f aca="true" t="shared" si="14" ref="D70:Q70">SUM(D37:D41)</f>
        <v>0</v>
      </c>
      <c r="E70" s="42">
        <f t="shared" si="14"/>
        <v>0</v>
      </c>
      <c r="F70" s="42">
        <f t="shared" si="14"/>
        <v>3</v>
      </c>
      <c r="G70" s="42">
        <f t="shared" si="14"/>
        <v>0</v>
      </c>
      <c r="H70" s="42">
        <f t="shared" si="14"/>
        <v>1</v>
      </c>
      <c r="I70" s="42">
        <f t="shared" si="14"/>
        <v>0</v>
      </c>
      <c r="J70" s="43">
        <f>SUM(J37:J41)</f>
        <v>22</v>
      </c>
      <c r="K70" s="42">
        <f>SUM(K37:K41)</f>
        <v>0</v>
      </c>
      <c r="L70" s="42">
        <f>SUM(L37:L41)</f>
        <v>0</v>
      </c>
      <c r="M70" s="42">
        <f t="shared" si="14"/>
        <v>1</v>
      </c>
      <c r="N70" s="42">
        <f>SUM(N37:N41)</f>
        <v>1</v>
      </c>
      <c r="O70" s="42">
        <f>SUM(O37:O41)</f>
        <v>10</v>
      </c>
      <c r="P70" s="42">
        <f>SUM(P37:P41)</f>
        <v>0</v>
      </c>
      <c r="Q70" s="42">
        <f t="shared" si="14"/>
        <v>0</v>
      </c>
      <c r="R70" s="42">
        <f>SUM(R37:R41)</f>
        <v>0</v>
      </c>
      <c r="S70" s="42">
        <f>SUM(S37:S41)</f>
        <v>0</v>
      </c>
      <c r="T70" s="3">
        <f>SUM(T37:T41)</f>
        <v>0</v>
      </c>
      <c r="U70" s="3">
        <f>SUM(U37:U41)</f>
        <v>0</v>
      </c>
      <c r="V70" s="3">
        <f>SUM(V37:V41)</f>
        <v>0</v>
      </c>
    </row>
    <row r="71" spans="1:22" ht="12.75">
      <c r="A71" s="41" t="s">
        <v>48</v>
      </c>
      <c r="B71" s="42">
        <f t="shared" si="2"/>
        <v>17</v>
      </c>
      <c r="C71" s="42">
        <f>+C42+C43</f>
        <v>0</v>
      </c>
      <c r="D71" s="42">
        <f aca="true" t="shared" si="15" ref="D71:Q71">+D42+D43</f>
        <v>0</v>
      </c>
      <c r="E71" s="42">
        <f t="shared" si="15"/>
        <v>0</v>
      </c>
      <c r="F71" s="42">
        <f t="shared" si="15"/>
        <v>0</v>
      </c>
      <c r="G71" s="42">
        <f t="shared" si="15"/>
        <v>0</v>
      </c>
      <c r="H71" s="42">
        <f t="shared" si="15"/>
        <v>1</v>
      </c>
      <c r="I71" s="42">
        <f t="shared" si="15"/>
        <v>0</v>
      </c>
      <c r="J71" s="43">
        <f>+J42+J43</f>
        <v>12</v>
      </c>
      <c r="K71" s="42">
        <f>+K42+K43</f>
        <v>0</v>
      </c>
      <c r="L71" s="42">
        <f>+L42+L43</f>
        <v>0</v>
      </c>
      <c r="M71" s="42">
        <f t="shared" si="15"/>
        <v>1</v>
      </c>
      <c r="N71" s="42">
        <f>+N42+N43</f>
        <v>1</v>
      </c>
      <c r="O71" s="42">
        <f>+O42+O43</f>
        <v>2</v>
      </c>
      <c r="P71" s="42">
        <f>+P42+P43</f>
        <v>0</v>
      </c>
      <c r="Q71" s="42">
        <f t="shared" si="15"/>
        <v>0</v>
      </c>
      <c r="R71" s="42">
        <f>+R42+R43</f>
        <v>0</v>
      </c>
      <c r="S71" s="42">
        <f>+S42+S43</f>
        <v>0</v>
      </c>
      <c r="T71" s="3">
        <f>+T42+T43</f>
        <v>0</v>
      </c>
      <c r="U71" s="3">
        <f>+U42+U43</f>
        <v>0</v>
      </c>
      <c r="V71" s="3">
        <f>+V42+V43</f>
        <v>0</v>
      </c>
    </row>
    <row r="72" spans="1:22" ht="12.75">
      <c r="A72" s="41" t="s">
        <v>57</v>
      </c>
      <c r="B72" s="42">
        <f t="shared" si="2"/>
        <v>76</v>
      </c>
      <c r="C72" s="42">
        <f>SUM(C44:C51)</f>
        <v>0</v>
      </c>
      <c r="D72" s="42">
        <f aca="true" t="shared" si="16" ref="D72:Q72">SUM(D44:D51)</f>
        <v>0</v>
      </c>
      <c r="E72" s="42">
        <f t="shared" si="16"/>
        <v>0</v>
      </c>
      <c r="F72" s="42">
        <f t="shared" si="16"/>
        <v>3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3">
        <f>SUM(J44:J51)</f>
        <v>47</v>
      </c>
      <c r="K72" s="42">
        <f>SUM(K44:K51)</f>
        <v>0</v>
      </c>
      <c r="L72" s="42">
        <f>SUM(L44:L51)</f>
        <v>0</v>
      </c>
      <c r="M72" s="42">
        <f t="shared" si="16"/>
        <v>4</v>
      </c>
      <c r="N72" s="42">
        <f>SUM(N44:N51)</f>
        <v>0</v>
      </c>
      <c r="O72" s="42">
        <f>SUM(O44:O51)</f>
        <v>21</v>
      </c>
      <c r="P72" s="42">
        <f>SUM(P44:P51)</f>
        <v>0</v>
      </c>
      <c r="Q72" s="42">
        <f t="shared" si="16"/>
        <v>0</v>
      </c>
      <c r="R72" s="42">
        <f>SUM(R44:R51)</f>
        <v>0</v>
      </c>
      <c r="S72" s="42">
        <f>SUM(S44:S51)</f>
        <v>1</v>
      </c>
      <c r="T72" s="3">
        <f>SUM(T44:T51)</f>
        <v>0</v>
      </c>
      <c r="U72" s="3"/>
      <c r="V72" s="3">
        <f>SUM(V44:V51)</f>
        <v>0</v>
      </c>
    </row>
    <row r="73" spans="1:22" ht="12.75">
      <c r="A73" s="41" t="s">
        <v>58</v>
      </c>
      <c r="B73" s="42">
        <f t="shared" si="2"/>
        <v>7</v>
      </c>
      <c r="C73" s="42">
        <f>+C52</f>
        <v>0</v>
      </c>
      <c r="D73" s="42">
        <f aca="true" t="shared" si="17" ref="D73:Q73">+D52</f>
        <v>0</v>
      </c>
      <c r="E73" s="42">
        <f t="shared" si="17"/>
        <v>0</v>
      </c>
      <c r="F73" s="42">
        <f t="shared" si="17"/>
        <v>0</v>
      </c>
      <c r="G73" s="42">
        <f t="shared" si="17"/>
        <v>0</v>
      </c>
      <c r="H73" s="42">
        <f t="shared" si="17"/>
        <v>0</v>
      </c>
      <c r="I73" s="42">
        <f t="shared" si="17"/>
        <v>0</v>
      </c>
      <c r="J73" s="43">
        <f>+J52</f>
        <v>5</v>
      </c>
      <c r="K73" s="42">
        <f>+K52</f>
        <v>0</v>
      </c>
      <c r="L73" s="42">
        <f>+L52</f>
        <v>0</v>
      </c>
      <c r="M73" s="42">
        <f t="shared" si="17"/>
        <v>0</v>
      </c>
      <c r="N73" s="42">
        <f>+N52</f>
        <v>0</v>
      </c>
      <c r="O73" s="42">
        <f t="shared" si="17"/>
        <v>2</v>
      </c>
      <c r="P73" s="42">
        <f t="shared" si="17"/>
        <v>0</v>
      </c>
      <c r="Q73" s="42">
        <f t="shared" si="17"/>
        <v>0</v>
      </c>
      <c r="R73" s="42">
        <f>+R52</f>
        <v>0</v>
      </c>
      <c r="S73" s="42">
        <f>+S52</f>
        <v>0</v>
      </c>
      <c r="T73" s="3">
        <f>+T52</f>
        <v>0</v>
      </c>
      <c r="U73" s="3">
        <f>+U52</f>
        <v>0</v>
      </c>
      <c r="V73" s="3">
        <f>+V52</f>
        <v>0</v>
      </c>
    </row>
    <row r="74" ht="12.75">
      <c r="R74" s="3"/>
    </row>
    <row r="75" ht="12.75">
      <c r="R75" s="3"/>
    </row>
    <row r="76" ht="12.75">
      <c r="R76" s="3"/>
    </row>
  </sheetData>
  <printOptions/>
  <pageMargins left="0.75" right="0.75" top="1" bottom="1" header="0" footer="0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6.7109375" style="0" customWidth="1"/>
    <col min="2" max="21" width="9.7109375" style="0" customWidth="1"/>
  </cols>
  <sheetData>
    <row r="1" spans="1:15" ht="23.25">
      <c r="A1" s="138">
        <v>1869</v>
      </c>
      <c r="B1" s="2"/>
      <c r="C1" s="2"/>
      <c r="D1" s="20" t="s">
        <v>146</v>
      </c>
      <c r="E1" s="2"/>
      <c r="F1" s="22" t="s">
        <v>147</v>
      </c>
      <c r="G1" s="2"/>
      <c r="H1" s="24" t="s">
        <v>249</v>
      </c>
      <c r="I1" s="2"/>
      <c r="J1" s="26" t="s">
        <v>149</v>
      </c>
      <c r="K1" s="2"/>
      <c r="L1" s="2"/>
      <c r="M1" s="2" t="s">
        <v>253</v>
      </c>
      <c r="N1" s="8"/>
      <c r="O1" s="2"/>
    </row>
    <row r="2" spans="1:15" ht="12.75">
      <c r="A2" s="4"/>
      <c r="B2" s="2"/>
      <c r="C2" s="2"/>
      <c r="D2" s="20"/>
      <c r="E2" s="2"/>
      <c r="F2" s="22" t="s">
        <v>148</v>
      </c>
      <c r="G2" s="2"/>
      <c r="H2" s="24"/>
      <c r="I2" s="2"/>
      <c r="J2" s="26"/>
      <c r="K2" s="2"/>
      <c r="L2" s="2"/>
      <c r="M2" s="2"/>
      <c r="N2" s="2"/>
      <c r="O2" s="2"/>
    </row>
    <row r="3" spans="1:15" ht="12.75">
      <c r="A3" s="4" t="s">
        <v>250</v>
      </c>
      <c r="B3" s="2">
        <f>SUM(B5:B86)</f>
        <v>352</v>
      </c>
      <c r="C3" s="2">
        <f aca="true" t="shared" si="0" ref="C3:N3">SUM(C5:C86)</f>
        <v>0</v>
      </c>
      <c r="D3" s="20">
        <f t="shared" si="0"/>
        <v>85</v>
      </c>
      <c r="E3" s="2">
        <f t="shared" si="0"/>
        <v>0</v>
      </c>
      <c r="F3" s="22">
        <f t="shared" si="0"/>
        <v>236</v>
      </c>
      <c r="G3" s="2">
        <f t="shared" si="0"/>
        <v>0</v>
      </c>
      <c r="H3" s="24">
        <f t="shared" si="0"/>
        <v>3</v>
      </c>
      <c r="I3" s="2">
        <f t="shared" si="0"/>
        <v>0</v>
      </c>
      <c r="J3" s="26">
        <f>SUM(J5:J86)</f>
        <v>20</v>
      </c>
      <c r="K3" s="2">
        <f t="shared" si="0"/>
        <v>0</v>
      </c>
      <c r="L3" s="2">
        <f t="shared" si="0"/>
        <v>0</v>
      </c>
      <c r="M3" s="2">
        <f t="shared" si="0"/>
        <v>8</v>
      </c>
      <c r="N3" s="2">
        <f t="shared" si="0"/>
        <v>0</v>
      </c>
      <c r="O3" s="2"/>
    </row>
    <row r="4" spans="1:15" s="99" customFormat="1" ht="12.75">
      <c r="A4" s="93" t="s">
        <v>251</v>
      </c>
      <c r="B4" s="104">
        <f>SUM(C4:AB4)</f>
        <v>29</v>
      </c>
      <c r="C4" s="105">
        <f aca="true" t="shared" si="1" ref="C4:O4">SUM(C87:C88)</f>
        <v>0</v>
      </c>
      <c r="D4" s="106"/>
      <c r="E4" s="105">
        <f t="shared" si="1"/>
        <v>0</v>
      </c>
      <c r="F4" s="107">
        <f t="shared" si="1"/>
        <v>0</v>
      </c>
      <c r="G4" s="105">
        <f t="shared" si="1"/>
        <v>0</v>
      </c>
      <c r="H4" s="108">
        <f t="shared" si="1"/>
        <v>0</v>
      </c>
      <c r="I4" s="105">
        <f t="shared" si="1"/>
        <v>0</v>
      </c>
      <c r="J4" s="109">
        <f t="shared" si="1"/>
        <v>0</v>
      </c>
      <c r="K4" s="105">
        <f t="shared" si="1"/>
        <v>0</v>
      </c>
      <c r="L4" s="105">
        <f t="shared" si="1"/>
        <v>0</v>
      </c>
      <c r="M4" s="105">
        <f t="shared" si="1"/>
        <v>29</v>
      </c>
      <c r="N4" s="105">
        <f t="shared" si="1"/>
        <v>0</v>
      </c>
      <c r="O4" s="105">
        <f t="shared" si="1"/>
        <v>0</v>
      </c>
    </row>
    <row r="5" spans="1:15" ht="12.75">
      <c r="A5" t="s">
        <v>0</v>
      </c>
      <c r="B5" s="3">
        <f aca="true" t="shared" si="2" ref="B5:B68">SUM(C5:AB5)</f>
        <v>6</v>
      </c>
      <c r="C5" s="3"/>
      <c r="D5" s="3"/>
      <c r="E5" s="3"/>
      <c r="F5" s="3">
        <v>6</v>
      </c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t="s">
        <v>173</v>
      </c>
      <c r="B6" s="3">
        <f t="shared" si="2"/>
        <v>6</v>
      </c>
      <c r="C6" s="3"/>
      <c r="D6" s="3"/>
      <c r="E6" s="3"/>
      <c r="F6" s="3">
        <v>6</v>
      </c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t="s">
        <v>174</v>
      </c>
      <c r="B7" s="3">
        <f t="shared" si="2"/>
        <v>4</v>
      </c>
      <c r="C7" s="3"/>
      <c r="D7" s="3"/>
      <c r="E7" s="3"/>
      <c r="F7" s="3">
        <v>4</v>
      </c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t="s">
        <v>1</v>
      </c>
      <c r="B8" s="3">
        <f t="shared" si="2"/>
        <v>6</v>
      </c>
      <c r="C8" s="3"/>
      <c r="D8" s="3"/>
      <c r="E8" s="3"/>
      <c r="F8" s="3"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t="s">
        <v>175</v>
      </c>
      <c r="B9" s="3">
        <f t="shared" si="2"/>
        <v>4</v>
      </c>
      <c r="C9" s="3"/>
      <c r="D9" s="3"/>
      <c r="E9" s="3"/>
      <c r="F9" s="3">
        <v>4</v>
      </c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t="s">
        <v>2</v>
      </c>
      <c r="B10" s="3">
        <f t="shared" si="2"/>
        <v>4</v>
      </c>
      <c r="C10" s="3"/>
      <c r="D10" s="3"/>
      <c r="E10" s="3"/>
      <c r="F10" s="3">
        <v>4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t="s">
        <v>3</v>
      </c>
      <c r="B11" s="3">
        <f t="shared" si="2"/>
        <v>5</v>
      </c>
      <c r="C11" s="3"/>
      <c r="D11" s="3"/>
      <c r="E11" s="3"/>
      <c r="F11" s="3">
        <v>2</v>
      </c>
      <c r="G11" s="3"/>
      <c r="H11" s="3">
        <v>3</v>
      </c>
      <c r="I11" s="3"/>
      <c r="J11" s="3"/>
      <c r="K11" s="3"/>
      <c r="L11" s="3"/>
      <c r="M11" s="3"/>
      <c r="N11" s="3"/>
      <c r="O11" s="3"/>
    </row>
    <row r="12" spans="1:15" ht="12.75">
      <c r="A12" t="s">
        <v>176</v>
      </c>
      <c r="B12" s="3">
        <f t="shared" si="2"/>
        <v>5</v>
      </c>
      <c r="C12" s="3"/>
      <c r="D12" s="3"/>
      <c r="E12" s="3"/>
      <c r="F12" s="3">
        <v>5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t="s">
        <v>177</v>
      </c>
      <c r="B13" s="3">
        <f t="shared" si="2"/>
        <v>6</v>
      </c>
      <c r="C13" s="3"/>
      <c r="D13" s="3"/>
      <c r="E13" s="3"/>
      <c r="F13" s="3">
        <v>6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t="s">
        <v>5</v>
      </c>
      <c r="B14" s="3">
        <f t="shared" si="2"/>
        <v>6</v>
      </c>
      <c r="C14" s="3"/>
      <c r="D14" s="3"/>
      <c r="E14" s="3"/>
      <c r="F14" s="3">
        <v>6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t="s">
        <v>7</v>
      </c>
      <c r="B15" s="3">
        <f t="shared" si="2"/>
        <v>4</v>
      </c>
      <c r="C15" s="3"/>
      <c r="D15" s="3"/>
      <c r="E15" s="3"/>
      <c r="F15" s="3">
        <v>4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t="s">
        <v>178</v>
      </c>
      <c r="B16" s="3">
        <f t="shared" si="2"/>
        <v>4</v>
      </c>
      <c r="C16" s="3"/>
      <c r="D16" s="3"/>
      <c r="E16" s="3"/>
      <c r="F16" s="3">
        <v>4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t="s">
        <v>8</v>
      </c>
      <c r="B17" s="3">
        <f t="shared" si="2"/>
        <v>6</v>
      </c>
      <c r="C17" s="3"/>
      <c r="D17" s="3"/>
      <c r="E17" s="3"/>
      <c r="F17" s="3">
        <v>6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t="s">
        <v>9</v>
      </c>
      <c r="B18" s="3">
        <f t="shared" si="2"/>
        <v>6</v>
      </c>
      <c r="C18" s="3"/>
      <c r="D18" s="3">
        <v>1</v>
      </c>
      <c r="E18" s="3"/>
      <c r="F18" s="3">
        <v>4</v>
      </c>
      <c r="G18" s="3"/>
      <c r="H18" s="3"/>
      <c r="I18" s="3"/>
      <c r="J18" s="3">
        <v>1</v>
      </c>
      <c r="K18" s="3"/>
      <c r="L18" s="3"/>
      <c r="M18" s="3"/>
      <c r="N18" s="3"/>
      <c r="O18" s="3"/>
    </row>
    <row r="19" spans="1:15" ht="12.75">
      <c r="A19" t="s">
        <v>10</v>
      </c>
      <c r="B19" s="3">
        <f t="shared" si="2"/>
        <v>4</v>
      </c>
      <c r="C19" s="3"/>
      <c r="D19" s="3"/>
      <c r="E19" s="3"/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t="s">
        <v>11</v>
      </c>
      <c r="B20" s="3">
        <f t="shared" si="2"/>
        <v>4</v>
      </c>
      <c r="C20" s="3"/>
      <c r="D20" s="3"/>
      <c r="E20" s="3"/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t="s">
        <v>12</v>
      </c>
      <c r="B21" s="3">
        <f t="shared" si="2"/>
        <v>3</v>
      </c>
      <c r="C21" s="3"/>
      <c r="D21" s="3"/>
      <c r="E21" s="3"/>
      <c r="F21" s="3">
        <v>3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t="s">
        <v>13</v>
      </c>
      <c r="B22" s="3">
        <f t="shared" si="2"/>
        <v>5</v>
      </c>
      <c r="C22" s="3"/>
      <c r="D22" s="3">
        <v>1</v>
      </c>
      <c r="E22" s="3"/>
      <c r="F22" s="3">
        <v>4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t="s">
        <v>14</v>
      </c>
      <c r="B23" s="3">
        <f t="shared" si="2"/>
        <v>4</v>
      </c>
      <c r="C23" s="3"/>
      <c r="D23" s="3">
        <v>2</v>
      </c>
      <c r="E23" s="3"/>
      <c r="F23" s="3">
        <v>2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t="s">
        <v>179</v>
      </c>
      <c r="B24" s="3">
        <f t="shared" si="2"/>
        <v>3</v>
      </c>
      <c r="C24" s="3"/>
      <c r="D24" s="3"/>
      <c r="E24" s="3"/>
      <c r="F24" s="3">
        <v>3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t="s">
        <v>15</v>
      </c>
      <c r="B25" s="3">
        <f t="shared" si="2"/>
        <v>4</v>
      </c>
      <c r="C25" s="3"/>
      <c r="D25" s="3"/>
      <c r="E25" s="3"/>
      <c r="F25" s="3">
        <v>4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t="s">
        <v>16</v>
      </c>
      <c r="B26" s="3">
        <f t="shared" si="2"/>
        <v>5</v>
      </c>
      <c r="C26" s="3"/>
      <c r="D26" s="3"/>
      <c r="E26" s="3"/>
      <c r="F26" s="3">
        <v>5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t="s">
        <v>17</v>
      </c>
      <c r="B27" s="3">
        <f t="shared" si="2"/>
        <v>4</v>
      </c>
      <c r="C27" s="3"/>
      <c r="D27" s="3"/>
      <c r="E27" s="3"/>
      <c r="F27" s="3">
        <v>4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t="s">
        <v>180</v>
      </c>
      <c r="B28" s="3">
        <f t="shared" si="2"/>
        <v>4</v>
      </c>
      <c r="C28" s="3"/>
      <c r="D28" s="3"/>
      <c r="E28" s="3"/>
      <c r="F28" s="3"/>
      <c r="G28" s="3"/>
      <c r="H28" s="3"/>
      <c r="I28" s="3"/>
      <c r="J28" s="3">
        <v>4</v>
      </c>
      <c r="K28" s="3"/>
      <c r="L28" s="3"/>
      <c r="M28" s="3"/>
      <c r="N28" s="3"/>
      <c r="O28" s="3"/>
    </row>
    <row r="29" spans="1:15" ht="12.75">
      <c r="A29" t="s">
        <v>181</v>
      </c>
      <c r="B29" s="3">
        <f t="shared" si="2"/>
        <v>4</v>
      </c>
      <c r="C29" s="3"/>
      <c r="D29" s="3"/>
      <c r="E29" s="3"/>
      <c r="F29" s="3"/>
      <c r="G29" s="3"/>
      <c r="H29" s="3"/>
      <c r="I29" s="3"/>
      <c r="J29" s="3">
        <v>4</v>
      </c>
      <c r="K29" s="3"/>
      <c r="L29" s="3"/>
      <c r="M29" s="3"/>
      <c r="N29" s="3"/>
      <c r="O29" s="3"/>
    </row>
    <row r="30" spans="1:15" ht="12.75">
      <c r="A30" t="s">
        <v>182</v>
      </c>
      <c r="B30" s="3">
        <f t="shared" si="2"/>
        <v>2</v>
      </c>
      <c r="C30" s="3"/>
      <c r="D30" s="3"/>
      <c r="E30" s="3"/>
      <c r="F30" s="3">
        <v>1</v>
      </c>
      <c r="G30" s="3"/>
      <c r="H30" s="3"/>
      <c r="I30" s="3"/>
      <c r="J30" s="3">
        <v>1</v>
      </c>
      <c r="K30" s="3"/>
      <c r="L30" s="3"/>
      <c r="M30" s="3"/>
      <c r="N30" s="3"/>
      <c r="O30" s="3"/>
    </row>
    <row r="31" spans="1:15" ht="12.75">
      <c r="A31" t="s">
        <v>183</v>
      </c>
      <c r="B31" s="3">
        <f t="shared" si="2"/>
        <v>4</v>
      </c>
      <c r="C31" s="3"/>
      <c r="D31" s="3"/>
      <c r="E31" s="3"/>
      <c r="F31" s="3">
        <v>1</v>
      </c>
      <c r="G31" s="3"/>
      <c r="H31" s="3"/>
      <c r="I31" s="3"/>
      <c r="J31" s="3">
        <v>3</v>
      </c>
      <c r="K31" s="3"/>
      <c r="L31" s="3"/>
      <c r="M31" s="3"/>
      <c r="N31" s="3"/>
      <c r="O31" s="3"/>
    </row>
    <row r="32" spans="1:15" ht="12.75">
      <c r="A32" t="s">
        <v>184</v>
      </c>
      <c r="B32" s="3">
        <f t="shared" si="2"/>
        <v>3</v>
      </c>
      <c r="C32" s="3"/>
      <c r="D32" s="3"/>
      <c r="E32" s="3"/>
      <c r="F32" s="3"/>
      <c r="G32" s="3"/>
      <c r="H32" s="3"/>
      <c r="I32" s="3"/>
      <c r="J32" s="3">
        <v>3</v>
      </c>
      <c r="K32" s="3"/>
      <c r="L32" s="3"/>
      <c r="M32" s="3"/>
      <c r="N32" s="3"/>
      <c r="O32" s="3"/>
    </row>
    <row r="33" spans="1:15" ht="12.75">
      <c r="A33" t="s">
        <v>24</v>
      </c>
      <c r="B33" s="3">
        <f t="shared" si="2"/>
        <v>6</v>
      </c>
      <c r="C33" s="3"/>
      <c r="D33" s="3">
        <v>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t="s">
        <v>185</v>
      </c>
      <c r="B34" s="3">
        <f t="shared" si="2"/>
        <v>4</v>
      </c>
      <c r="C34" s="3"/>
      <c r="D34" s="3">
        <v>1</v>
      </c>
      <c r="E34" s="3"/>
      <c r="F34" s="3">
        <v>3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t="s">
        <v>25</v>
      </c>
      <c r="B35" s="3">
        <f t="shared" si="2"/>
        <v>5</v>
      </c>
      <c r="C35" s="3"/>
      <c r="D35" s="3">
        <v>4</v>
      </c>
      <c r="E35" s="3"/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t="s">
        <v>26</v>
      </c>
      <c r="B36" s="3">
        <f t="shared" si="2"/>
        <v>5</v>
      </c>
      <c r="C36" s="3"/>
      <c r="D36" s="3">
        <v>1</v>
      </c>
      <c r="E36" s="3"/>
      <c r="F36" s="3">
        <v>4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t="s">
        <v>28</v>
      </c>
      <c r="B37" s="3">
        <f t="shared" si="2"/>
        <v>4</v>
      </c>
      <c r="C37" s="3"/>
      <c r="D37" s="3">
        <v>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t="s">
        <v>186</v>
      </c>
      <c r="B38" s="3">
        <f t="shared" si="2"/>
        <v>3</v>
      </c>
      <c r="C38" s="3"/>
      <c r="D38" s="3">
        <v>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t="s">
        <v>187</v>
      </c>
      <c r="B39" s="3">
        <f t="shared" si="2"/>
        <v>3</v>
      </c>
      <c r="C39" s="3"/>
      <c r="D39" s="3">
        <v>1</v>
      </c>
      <c r="E39" s="3"/>
      <c r="F39" s="3"/>
      <c r="G39" s="3"/>
      <c r="H39" s="3"/>
      <c r="I39" s="3"/>
      <c r="J39" s="3">
        <v>2</v>
      </c>
      <c r="K39" s="3"/>
      <c r="L39" s="3"/>
      <c r="M39" s="3"/>
      <c r="N39" s="3"/>
      <c r="O39" s="3"/>
    </row>
    <row r="40" spans="1:15" ht="12.75">
      <c r="A40" t="s">
        <v>29</v>
      </c>
      <c r="B40" s="3">
        <f t="shared" si="2"/>
        <v>4</v>
      </c>
      <c r="C40" s="3"/>
      <c r="D40" s="3">
        <v>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t="s">
        <v>188</v>
      </c>
      <c r="B41" s="3">
        <f t="shared" si="2"/>
        <v>5</v>
      </c>
      <c r="C41" s="3"/>
      <c r="D41" s="3">
        <v>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t="s">
        <v>189</v>
      </c>
      <c r="B42" s="3">
        <f t="shared" si="2"/>
        <v>5</v>
      </c>
      <c r="C42" s="3"/>
      <c r="D42" s="3">
        <v>2</v>
      </c>
      <c r="E42" s="3"/>
      <c r="F42" s="3">
        <v>3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t="s">
        <v>30</v>
      </c>
      <c r="B43" s="3">
        <f t="shared" si="2"/>
        <v>6</v>
      </c>
      <c r="C43" s="3"/>
      <c r="D43" s="3">
        <v>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t="s">
        <v>31</v>
      </c>
      <c r="B44" s="3">
        <f t="shared" si="2"/>
        <v>4</v>
      </c>
      <c r="C44" s="3"/>
      <c r="D44" s="3"/>
      <c r="E44" s="3"/>
      <c r="F44" s="3">
        <v>4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t="s">
        <v>190</v>
      </c>
      <c r="B45" s="3">
        <f t="shared" si="2"/>
        <v>3</v>
      </c>
      <c r="C45" s="3"/>
      <c r="D45" s="3">
        <v>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t="s">
        <v>191</v>
      </c>
      <c r="B46" s="3">
        <f t="shared" si="2"/>
        <v>4</v>
      </c>
      <c r="C46" s="3"/>
      <c r="D46" s="3"/>
      <c r="E46" s="3"/>
      <c r="F46" s="3">
        <v>4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t="s">
        <v>192</v>
      </c>
      <c r="B47" s="3">
        <f t="shared" si="2"/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2</v>
      </c>
      <c r="N47" s="3"/>
      <c r="O47" s="3"/>
    </row>
    <row r="48" spans="1:15" ht="12.75">
      <c r="A48" t="s">
        <v>36</v>
      </c>
      <c r="B48" s="3">
        <f t="shared" si="2"/>
        <v>6</v>
      </c>
      <c r="C48" s="3"/>
      <c r="D48" s="3"/>
      <c r="E48" s="3"/>
      <c r="F48" s="3">
        <v>5</v>
      </c>
      <c r="G48" s="3"/>
      <c r="H48" s="3"/>
      <c r="I48" s="3"/>
      <c r="J48" s="3"/>
      <c r="K48" s="3"/>
      <c r="L48" s="3"/>
      <c r="M48" s="3">
        <v>1</v>
      </c>
      <c r="N48" s="3"/>
      <c r="O48" s="3"/>
    </row>
    <row r="49" spans="1:15" ht="12.75">
      <c r="A49" t="s">
        <v>193</v>
      </c>
      <c r="B49" s="3">
        <f t="shared" si="2"/>
        <v>4</v>
      </c>
      <c r="C49" s="3"/>
      <c r="D49" s="3">
        <v>2</v>
      </c>
      <c r="E49" s="3"/>
      <c r="F49" s="3">
        <v>2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t="s">
        <v>35</v>
      </c>
      <c r="B50" s="3">
        <f t="shared" si="2"/>
        <v>4</v>
      </c>
      <c r="C50" s="3"/>
      <c r="D50" s="3">
        <v>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t="s">
        <v>194</v>
      </c>
      <c r="B51" s="3">
        <f t="shared" si="2"/>
        <v>6</v>
      </c>
      <c r="C51" s="3"/>
      <c r="D51" s="3"/>
      <c r="E51" s="3"/>
      <c r="F51" s="3">
        <v>6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t="s">
        <v>195</v>
      </c>
      <c r="B52" s="3">
        <f t="shared" si="2"/>
        <v>4</v>
      </c>
      <c r="C52" s="3"/>
      <c r="D52" s="3">
        <v>1</v>
      </c>
      <c r="E52" s="3"/>
      <c r="F52" s="3">
        <v>3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t="s">
        <v>37</v>
      </c>
      <c r="B53" s="3">
        <f t="shared" si="2"/>
        <v>5</v>
      </c>
      <c r="C53" s="3"/>
      <c r="D53" s="3">
        <v>2</v>
      </c>
      <c r="E53" s="3"/>
      <c r="F53" s="3">
        <v>3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t="s">
        <v>38</v>
      </c>
      <c r="B54" s="3">
        <f t="shared" si="2"/>
        <v>5</v>
      </c>
      <c r="C54" s="3"/>
      <c r="D54" s="3">
        <v>2</v>
      </c>
      <c r="E54" s="3"/>
      <c r="F54" s="3">
        <v>2</v>
      </c>
      <c r="G54" s="3"/>
      <c r="H54" s="3"/>
      <c r="I54" s="3"/>
      <c r="J54" s="3">
        <v>1</v>
      </c>
      <c r="K54" s="3"/>
      <c r="L54" s="3"/>
      <c r="M54" s="3"/>
      <c r="N54" s="3"/>
      <c r="O54" s="3"/>
    </row>
    <row r="55" spans="1:15" ht="12.75">
      <c r="A55" t="s">
        <v>196</v>
      </c>
      <c r="B55" s="3">
        <f t="shared" si="2"/>
        <v>4</v>
      </c>
      <c r="C55" s="3"/>
      <c r="D55" s="3"/>
      <c r="E55" s="3"/>
      <c r="F55" s="3">
        <v>4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t="s">
        <v>39</v>
      </c>
      <c r="B56" s="3">
        <f t="shared" si="2"/>
        <v>5</v>
      </c>
      <c r="C56" s="3"/>
      <c r="D56" s="3"/>
      <c r="E56" s="3"/>
      <c r="F56" s="3">
        <v>5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t="s">
        <v>40</v>
      </c>
      <c r="B57" s="3">
        <f t="shared" si="2"/>
        <v>6</v>
      </c>
      <c r="C57" s="3"/>
      <c r="D57" s="3"/>
      <c r="E57" s="3"/>
      <c r="F57" s="3">
        <v>5</v>
      </c>
      <c r="G57" s="3"/>
      <c r="H57" s="3"/>
      <c r="I57" s="3"/>
      <c r="J57" s="3">
        <v>1</v>
      </c>
      <c r="K57" s="3"/>
      <c r="L57" s="3"/>
      <c r="M57" s="3"/>
      <c r="N57" s="3"/>
      <c r="O57" s="3"/>
    </row>
    <row r="58" spans="1:15" ht="12.75">
      <c r="A58" t="s">
        <v>41</v>
      </c>
      <c r="B58" s="3">
        <f t="shared" si="2"/>
        <v>5</v>
      </c>
      <c r="C58" s="3"/>
      <c r="D58" s="3"/>
      <c r="E58" s="3"/>
      <c r="F58" s="3">
        <v>5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t="s">
        <v>42</v>
      </c>
      <c r="B59" s="3">
        <f t="shared" si="2"/>
        <v>4</v>
      </c>
      <c r="C59" s="3"/>
      <c r="D59" s="3"/>
      <c r="E59" s="3"/>
      <c r="F59" s="3">
        <v>4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t="s">
        <v>197</v>
      </c>
      <c r="B60" s="3">
        <f t="shared" si="2"/>
        <v>3</v>
      </c>
      <c r="C60" s="3"/>
      <c r="D60" s="3"/>
      <c r="E60" s="3"/>
      <c r="F60" s="3">
        <v>3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t="s">
        <v>43</v>
      </c>
      <c r="B61" s="3">
        <f t="shared" si="2"/>
        <v>4</v>
      </c>
      <c r="C61" s="3"/>
      <c r="D61" s="3">
        <v>1</v>
      </c>
      <c r="E61" s="3"/>
      <c r="F61" s="3">
        <v>3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t="s">
        <v>44</v>
      </c>
      <c r="B62" s="3">
        <f t="shared" si="2"/>
        <v>7</v>
      </c>
      <c r="C62" s="3"/>
      <c r="D62" s="3"/>
      <c r="E62" s="3"/>
      <c r="F62" s="3">
        <v>7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t="s">
        <v>198</v>
      </c>
      <c r="B63" s="3">
        <f t="shared" si="2"/>
        <v>4</v>
      </c>
      <c r="C63" s="3"/>
      <c r="D63" s="3"/>
      <c r="E63" s="3"/>
      <c r="F63" s="3">
        <v>4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t="s">
        <v>46</v>
      </c>
      <c r="B64" s="3">
        <f t="shared" si="2"/>
        <v>4</v>
      </c>
      <c r="C64" s="3"/>
      <c r="D64" s="3"/>
      <c r="E64" s="3"/>
      <c r="F64" s="3">
        <v>4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t="s">
        <v>199</v>
      </c>
      <c r="B65" s="3">
        <f t="shared" si="2"/>
        <v>3</v>
      </c>
      <c r="C65" s="3"/>
      <c r="D65" s="3"/>
      <c r="E65" s="3"/>
      <c r="F65" s="3">
        <v>3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t="s">
        <v>47</v>
      </c>
      <c r="B66" s="3">
        <f t="shared" si="2"/>
        <v>5</v>
      </c>
      <c r="C66" s="3"/>
      <c r="D66" s="3">
        <v>2</v>
      </c>
      <c r="E66" s="3"/>
      <c r="F66" s="3">
        <v>3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t="s">
        <v>200</v>
      </c>
      <c r="B67" s="3">
        <f t="shared" si="2"/>
        <v>4</v>
      </c>
      <c r="C67" s="3"/>
      <c r="D67" s="3">
        <v>1</v>
      </c>
      <c r="E67" s="3"/>
      <c r="F67" s="3">
        <v>3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t="s">
        <v>49</v>
      </c>
      <c r="B68" s="3">
        <f t="shared" si="2"/>
        <v>4</v>
      </c>
      <c r="C68" s="3"/>
      <c r="D68" s="3"/>
      <c r="E68" s="3"/>
      <c r="F68" s="3">
        <v>4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t="s">
        <v>50</v>
      </c>
      <c r="B69" s="3">
        <f aca="true" t="shared" si="3" ref="B69:B87">SUM(C69:AB69)</f>
        <v>5</v>
      </c>
      <c r="C69" s="3"/>
      <c r="D69" s="3">
        <v>5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t="s">
        <v>202</v>
      </c>
      <c r="B70" s="3">
        <f t="shared" si="3"/>
        <v>3</v>
      </c>
      <c r="C70" s="3"/>
      <c r="D70" s="3">
        <v>3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t="s">
        <v>201</v>
      </c>
      <c r="B71" s="3">
        <f t="shared" si="3"/>
        <v>3</v>
      </c>
      <c r="C71" s="3"/>
      <c r="D71" s="3">
        <v>2</v>
      </c>
      <c r="E71" s="3"/>
      <c r="F71" s="3">
        <v>1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t="s">
        <v>203</v>
      </c>
      <c r="B72" s="3">
        <f t="shared" si="3"/>
        <v>4</v>
      </c>
      <c r="C72" s="3"/>
      <c r="D72" s="3"/>
      <c r="E72" s="3"/>
      <c r="F72" s="3">
        <v>4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t="s">
        <v>51</v>
      </c>
      <c r="B73" s="3">
        <f t="shared" si="3"/>
        <v>4</v>
      </c>
      <c r="C73" s="3"/>
      <c r="D73" s="3"/>
      <c r="E73" s="3"/>
      <c r="F73" s="3">
        <v>4</v>
      </c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t="s">
        <v>204</v>
      </c>
      <c r="B74" s="3">
        <f t="shared" si="3"/>
        <v>5</v>
      </c>
      <c r="C74" s="3"/>
      <c r="D74" s="3">
        <v>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t="s">
        <v>52</v>
      </c>
      <c r="B75" s="3">
        <f t="shared" si="3"/>
        <v>4</v>
      </c>
      <c r="C75" s="3"/>
      <c r="D75" s="3">
        <v>4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t="s">
        <v>205</v>
      </c>
      <c r="B76" s="3">
        <f t="shared" si="3"/>
        <v>4</v>
      </c>
      <c r="C76" s="3"/>
      <c r="D76" s="3">
        <v>2</v>
      </c>
      <c r="E76" s="3"/>
      <c r="F76" s="3">
        <v>2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t="s">
        <v>206</v>
      </c>
      <c r="B77" s="3">
        <f t="shared" si="3"/>
        <v>3</v>
      </c>
      <c r="C77" s="3"/>
      <c r="D77" s="3"/>
      <c r="E77" s="3"/>
      <c r="F77" s="3">
        <v>3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t="s">
        <v>53</v>
      </c>
      <c r="B78" s="3">
        <f t="shared" si="3"/>
        <v>3</v>
      </c>
      <c r="C78" s="3"/>
      <c r="D78" s="3">
        <v>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t="s">
        <v>207</v>
      </c>
      <c r="B79" s="3">
        <f t="shared" si="3"/>
        <v>4</v>
      </c>
      <c r="C79" s="3"/>
      <c r="D79" s="3"/>
      <c r="E79" s="3"/>
      <c r="F79" s="3">
        <v>4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t="s">
        <v>54</v>
      </c>
      <c r="B80" s="3">
        <f t="shared" si="3"/>
        <v>4</v>
      </c>
      <c r="C80" s="3"/>
      <c r="D80" s="3"/>
      <c r="E80" s="3"/>
      <c r="F80" s="3">
        <v>4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t="s">
        <v>55</v>
      </c>
      <c r="B81" s="3">
        <f t="shared" si="3"/>
        <v>5</v>
      </c>
      <c r="C81" s="3"/>
      <c r="D81" s="3">
        <v>1</v>
      </c>
      <c r="E81" s="3"/>
      <c r="F81" s="3">
        <v>4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t="s">
        <v>208</v>
      </c>
      <c r="B82" s="3">
        <f t="shared" si="3"/>
        <v>5</v>
      </c>
      <c r="C82" s="3"/>
      <c r="D82" s="3"/>
      <c r="E82" s="3"/>
      <c r="F82" s="3">
        <v>5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t="s">
        <v>56</v>
      </c>
      <c r="B83" s="3">
        <f t="shared" si="3"/>
        <v>4</v>
      </c>
      <c r="C83" s="3"/>
      <c r="D83" s="3"/>
      <c r="E83" s="3"/>
      <c r="F83" s="3">
        <v>4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t="s">
        <v>209</v>
      </c>
      <c r="B84" s="3">
        <f t="shared" si="3"/>
        <v>3</v>
      </c>
      <c r="C84" s="3"/>
      <c r="D84" s="3">
        <v>1</v>
      </c>
      <c r="E84" s="3"/>
      <c r="F84" s="3">
        <v>2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t="s">
        <v>210</v>
      </c>
      <c r="B85" s="3">
        <f t="shared" si="3"/>
        <v>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v>2</v>
      </c>
      <c r="N85" s="3"/>
      <c r="O85" s="3"/>
    </row>
    <row r="86" spans="1:15" ht="12.75">
      <c r="A86" t="s">
        <v>211</v>
      </c>
      <c r="B86" s="3">
        <f t="shared" si="3"/>
        <v>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>
        <v>3</v>
      </c>
      <c r="N86" s="3"/>
      <c r="O86" s="3"/>
    </row>
    <row r="87" spans="1:15" ht="12.75">
      <c r="A87" t="s">
        <v>114</v>
      </c>
      <c r="B87" s="3">
        <f t="shared" si="3"/>
        <v>18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v>18</v>
      </c>
      <c r="N87" s="3"/>
      <c r="O87" s="3"/>
    </row>
    <row r="88" spans="1:15" ht="12.75">
      <c r="A88" t="s">
        <v>117</v>
      </c>
      <c r="B88" s="3">
        <f>SUM(C88:AB88)</f>
        <v>11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v>11</v>
      </c>
      <c r="N88" s="3"/>
      <c r="O88" s="3"/>
    </row>
    <row r="89" spans="3:15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28" t="s">
        <v>4</v>
      </c>
      <c r="B93" s="29">
        <f aca="true" t="shared" si="4" ref="B93:B107">SUM(C93:AB93)</f>
        <v>40</v>
      </c>
      <c r="C93" s="29">
        <f>SUM(C5:C12)</f>
        <v>0</v>
      </c>
      <c r="D93" s="29">
        <f>SUM(D5:D12)</f>
        <v>0</v>
      </c>
      <c r="E93" s="29">
        <f>SUM(E5:E12)</f>
        <v>0</v>
      </c>
      <c r="F93" s="37">
        <f>SUM(F5:F12)</f>
        <v>37</v>
      </c>
      <c r="G93" s="29">
        <f aca="true" t="shared" si="5" ref="G93:O93">SUM(G5:G12)</f>
        <v>0</v>
      </c>
      <c r="H93" s="29">
        <f t="shared" si="5"/>
        <v>3</v>
      </c>
      <c r="I93" s="29">
        <f t="shared" si="5"/>
        <v>0</v>
      </c>
      <c r="J93" s="29">
        <f t="shared" si="5"/>
        <v>0</v>
      </c>
      <c r="K93" s="29">
        <f t="shared" si="5"/>
        <v>0</v>
      </c>
      <c r="L93" s="29">
        <f t="shared" si="5"/>
        <v>0</v>
      </c>
      <c r="M93" s="30">
        <f t="shared" si="5"/>
        <v>0</v>
      </c>
      <c r="N93" s="3">
        <f t="shared" si="5"/>
        <v>0</v>
      </c>
      <c r="O93" s="3">
        <f t="shared" si="5"/>
        <v>0</v>
      </c>
    </row>
    <row r="94" spans="1:15" ht="12.75">
      <c r="A94" s="31" t="s">
        <v>6</v>
      </c>
      <c r="B94" s="32">
        <f t="shared" si="4"/>
        <v>12</v>
      </c>
      <c r="C94" s="32">
        <f>+C14+C13</f>
        <v>0</v>
      </c>
      <c r="D94" s="32">
        <f>+D14+D13</f>
        <v>0</v>
      </c>
      <c r="E94" s="32">
        <f>+E14+E13</f>
        <v>0</v>
      </c>
      <c r="F94" s="38">
        <f>+F14+F13</f>
        <v>12</v>
      </c>
      <c r="G94" s="32">
        <f aca="true" t="shared" si="6" ref="G94:O94">+G14+G13</f>
        <v>0</v>
      </c>
      <c r="H94" s="32">
        <f t="shared" si="6"/>
        <v>0</v>
      </c>
      <c r="I94" s="32">
        <f t="shared" si="6"/>
        <v>0</v>
      </c>
      <c r="J94" s="32">
        <f t="shared" si="6"/>
        <v>0</v>
      </c>
      <c r="K94" s="32">
        <f t="shared" si="6"/>
        <v>0</v>
      </c>
      <c r="L94" s="32">
        <f t="shared" si="6"/>
        <v>0</v>
      </c>
      <c r="M94" s="33">
        <f t="shared" si="6"/>
        <v>0</v>
      </c>
      <c r="N94" s="3">
        <f t="shared" si="6"/>
        <v>0</v>
      </c>
      <c r="O94" s="3">
        <f t="shared" si="6"/>
        <v>0</v>
      </c>
    </row>
    <row r="95" spans="1:15" ht="12.75">
      <c r="A95" s="31" t="s">
        <v>7</v>
      </c>
      <c r="B95" s="32">
        <f t="shared" si="4"/>
        <v>20</v>
      </c>
      <c r="C95" s="32">
        <f>SUM(C15:C18)</f>
        <v>0</v>
      </c>
      <c r="D95" s="32">
        <f aca="true" t="shared" si="7" ref="D95:O95">SUM(D15:D18)</f>
        <v>1</v>
      </c>
      <c r="E95" s="32">
        <f>SUM(E15:E18)</f>
        <v>0</v>
      </c>
      <c r="F95" s="38">
        <f>SUM(F15:F18)</f>
        <v>18</v>
      </c>
      <c r="G95" s="32">
        <f t="shared" si="7"/>
        <v>0</v>
      </c>
      <c r="H95" s="32">
        <f t="shared" si="7"/>
        <v>0</v>
      </c>
      <c r="I95" s="32">
        <f t="shared" si="7"/>
        <v>0</v>
      </c>
      <c r="J95" s="32">
        <f>SUM(J15:J18)</f>
        <v>1</v>
      </c>
      <c r="K95" s="32">
        <f t="shared" si="7"/>
        <v>0</v>
      </c>
      <c r="L95" s="32">
        <f t="shared" si="7"/>
        <v>0</v>
      </c>
      <c r="M95" s="33">
        <f t="shared" si="7"/>
        <v>0</v>
      </c>
      <c r="N95" s="3">
        <f t="shared" si="7"/>
        <v>0</v>
      </c>
      <c r="O95" s="3">
        <f t="shared" si="7"/>
        <v>0</v>
      </c>
    </row>
    <row r="96" spans="1:15" ht="12.75">
      <c r="A96" s="31" t="s">
        <v>18</v>
      </c>
      <c r="B96" s="32">
        <f t="shared" si="4"/>
        <v>36</v>
      </c>
      <c r="C96" s="32">
        <f>SUM(C19:C27)</f>
        <v>0</v>
      </c>
      <c r="D96" s="32">
        <f aca="true" t="shared" si="8" ref="D96:O96">SUM(D19:D27)</f>
        <v>3</v>
      </c>
      <c r="E96" s="32">
        <f>SUM(E19:E27)</f>
        <v>0</v>
      </c>
      <c r="F96" s="38">
        <f t="shared" si="8"/>
        <v>33</v>
      </c>
      <c r="G96" s="32">
        <f t="shared" si="8"/>
        <v>0</v>
      </c>
      <c r="H96" s="32">
        <f t="shared" si="8"/>
        <v>0</v>
      </c>
      <c r="I96" s="32">
        <f t="shared" si="8"/>
        <v>0</v>
      </c>
      <c r="J96" s="32">
        <f>SUM(J19:J27)</f>
        <v>0</v>
      </c>
      <c r="K96" s="32">
        <f t="shared" si="8"/>
        <v>0</v>
      </c>
      <c r="L96" s="32">
        <f t="shared" si="8"/>
        <v>0</v>
      </c>
      <c r="M96" s="33">
        <f t="shared" si="8"/>
        <v>0</v>
      </c>
      <c r="N96" s="3">
        <f t="shared" si="8"/>
        <v>0</v>
      </c>
      <c r="O96" s="3">
        <f t="shared" si="8"/>
        <v>0</v>
      </c>
    </row>
    <row r="97" spans="1:15" ht="12.75">
      <c r="A97" s="31" t="s">
        <v>22</v>
      </c>
      <c r="B97" s="32">
        <f t="shared" si="4"/>
        <v>10</v>
      </c>
      <c r="C97" s="32">
        <f>SUM(C28:C30)</f>
        <v>0</v>
      </c>
      <c r="D97" s="32">
        <f aca="true" t="shared" si="9" ref="D97:O97">SUM(D28:D30)</f>
        <v>0</v>
      </c>
      <c r="E97" s="32">
        <f>SUM(E28:E30)</f>
        <v>0</v>
      </c>
      <c r="F97" s="32">
        <f t="shared" si="9"/>
        <v>1</v>
      </c>
      <c r="G97" s="32">
        <f t="shared" si="9"/>
        <v>0</v>
      </c>
      <c r="H97" s="32">
        <f t="shared" si="9"/>
        <v>0</v>
      </c>
      <c r="I97" s="32">
        <f t="shared" si="9"/>
        <v>0</v>
      </c>
      <c r="J97" s="39">
        <f>SUM(J28:J30)</f>
        <v>9</v>
      </c>
      <c r="K97" s="32">
        <f t="shared" si="9"/>
        <v>0</v>
      </c>
      <c r="L97" s="32">
        <f t="shared" si="9"/>
        <v>0</v>
      </c>
      <c r="M97" s="33">
        <f t="shared" si="9"/>
        <v>0</v>
      </c>
      <c r="N97" s="3">
        <f t="shared" si="9"/>
        <v>0</v>
      </c>
      <c r="O97" s="3">
        <f t="shared" si="9"/>
        <v>0</v>
      </c>
    </row>
    <row r="98" spans="1:15" ht="12.75">
      <c r="A98" s="31" t="s">
        <v>23</v>
      </c>
      <c r="B98" s="32">
        <f t="shared" si="4"/>
        <v>7</v>
      </c>
      <c r="C98" s="32">
        <f>C31+C32</f>
        <v>0</v>
      </c>
      <c r="D98" s="32">
        <f>D31+D32</f>
        <v>0</v>
      </c>
      <c r="E98" s="32">
        <f>E31+E32</f>
        <v>0</v>
      </c>
      <c r="F98" s="32">
        <f>F31+F32</f>
        <v>1</v>
      </c>
      <c r="G98" s="32">
        <f aca="true" t="shared" si="10" ref="G98:N98">G31+G32</f>
        <v>0</v>
      </c>
      <c r="H98" s="32">
        <f t="shared" si="10"/>
        <v>0</v>
      </c>
      <c r="I98" s="32">
        <f t="shared" si="10"/>
        <v>0</v>
      </c>
      <c r="J98" s="39">
        <f t="shared" si="10"/>
        <v>6</v>
      </c>
      <c r="K98" s="32">
        <f t="shared" si="10"/>
        <v>0</v>
      </c>
      <c r="L98" s="32">
        <f t="shared" si="10"/>
        <v>0</v>
      </c>
      <c r="M98" s="33">
        <f t="shared" si="10"/>
        <v>0</v>
      </c>
      <c r="N98" s="3">
        <f t="shared" si="10"/>
        <v>0</v>
      </c>
      <c r="O98" s="3">
        <f>O31</f>
        <v>0</v>
      </c>
    </row>
    <row r="99" spans="1:15" ht="12.75">
      <c r="A99" s="31" t="s">
        <v>27</v>
      </c>
      <c r="B99" s="32">
        <f t="shared" si="4"/>
        <v>20</v>
      </c>
      <c r="C99" s="32">
        <f>SUM(C33:C36)</f>
        <v>0</v>
      </c>
      <c r="D99" s="40">
        <f aca="true" t="shared" si="11" ref="D99:O99">SUM(D33:D36)</f>
        <v>12</v>
      </c>
      <c r="E99" s="32">
        <f>SUM(E33:E36)</f>
        <v>0</v>
      </c>
      <c r="F99" s="32">
        <f t="shared" si="11"/>
        <v>8</v>
      </c>
      <c r="G99" s="32">
        <f t="shared" si="11"/>
        <v>0</v>
      </c>
      <c r="H99" s="32">
        <f t="shared" si="11"/>
        <v>0</v>
      </c>
      <c r="I99" s="32">
        <f t="shared" si="11"/>
        <v>0</v>
      </c>
      <c r="J99" s="32">
        <f>SUM(J33:J36)</f>
        <v>0</v>
      </c>
      <c r="K99" s="32">
        <f t="shared" si="11"/>
        <v>0</v>
      </c>
      <c r="L99" s="32">
        <f t="shared" si="11"/>
        <v>0</v>
      </c>
      <c r="M99" s="33">
        <f t="shared" si="11"/>
        <v>0</v>
      </c>
      <c r="N99" s="3">
        <f t="shared" si="11"/>
        <v>0</v>
      </c>
      <c r="O99" s="3">
        <f t="shared" si="11"/>
        <v>0</v>
      </c>
    </row>
    <row r="100" spans="1:16" ht="12.75">
      <c r="A100" s="31" t="s">
        <v>33</v>
      </c>
      <c r="B100" s="32">
        <f t="shared" si="4"/>
        <v>37</v>
      </c>
      <c r="C100" s="32">
        <f>SUM(C37:C45)</f>
        <v>0</v>
      </c>
      <c r="D100" s="40">
        <f aca="true" t="shared" si="12" ref="D100:P100">SUM(D37:D45)</f>
        <v>28</v>
      </c>
      <c r="E100" s="32">
        <f t="shared" si="12"/>
        <v>0</v>
      </c>
      <c r="F100" s="32">
        <f t="shared" si="12"/>
        <v>7</v>
      </c>
      <c r="G100" s="32">
        <f t="shared" si="12"/>
        <v>0</v>
      </c>
      <c r="H100" s="32">
        <f t="shared" si="12"/>
        <v>0</v>
      </c>
      <c r="I100" s="32">
        <f t="shared" si="12"/>
        <v>0</v>
      </c>
      <c r="J100" s="32">
        <f t="shared" si="12"/>
        <v>2</v>
      </c>
      <c r="K100" s="32">
        <f t="shared" si="12"/>
        <v>0</v>
      </c>
      <c r="L100" s="32">
        <f t="shared" si="12"/>
        <v>0</v>
      </c>
      <c r="M100" s="33">
        <f t="shared" si="12"/>
        <v>0</v>
      </c>
      <c r="N100" s="3">
        <f t="shared" si="12"/>
        <v>0</v>
      </c>
      <c r="O100" s="3">
        <f t="shared" si="12"/>
        <v>0</v>
      </c>
      <c r="P100" s="3">
        <f t="shared" si="12"/>
        <v>0</v>
      </c>
    </row>
    <row r="101" spans="1:16" ht="12.75">
      <c r="A101" s="31" t="s">
        <v>34</v>
      </c>
      <c r="B101" s="32">
        <f t="shared" si="4"/>
        <v>6</v>
      </c>
      <c r="C101" s="32">
        <f>+C46+C47</f>
        <v>0</v>
      </c>
      <c r="D101" s="32">
        <f aca="true" t="shared" si="13" ref="D101:P101">+D46+D47</f>
        <v>0</v>
      </c>
      <c r="E101" s="32">
        <f t="shared" si="13"/>
        <v>0</v>
      </c>
      <c r="F101" s="38">
        <f t="shared" si="13"/>
        <v>4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3">
        <f t="shared" si="13"/>
        <v>2</v>
      </c>
      <c r="N101" s="3">
        <f t="shared" si="13"/>
        <v>0</v>
      </c>
      <c r="O101" s="3">
        <f t="shared" si="13"/>
        <v>0</v>
      </c>
      <c r="P101" s="3">
        <f t="shared" si="13"/>
        <v>0</v>
      </c>
    </row>
    <row r="102" spans="1:15" ht="12.75">
      <c r="A102" s="31" t="s">
        <v>35</v>
      </c>
      <c r="B102" s="32">
        <f t="shared" si="4"/>
        <v>29</v>
      </c>
      <c r="C102" s="32">
        <f>SUM(C48:C53)</f>
        <v>0</v>
      </c>
      <c r="D102" s="32">
        <f aca="true" t="shared" si="14" ref="D102:O102">SUM(D48:D53)</f>
        <v>9</v>
      </c>
      <c r="E102" s="32">
        <f>SUM(E48:E53)</f>
        <v>0</v>
      </c>
      <c r="F102" s="38">
        <f t="shared" si="14"/>
        <v>19</v>
      </c>
      <c r="G102" s="32">
        <f t="shared" si="14"/>
        <v>0</v>
      </c>
      <c r="H102" s="32">
        <f t="shared" si="14"/>
        <v>0</v>
      </c>
      <c r="I102" s="32">
        <f t="shared" si="14"/>
        <v>0</v>
      </c>
      <c r="J102" s="32">
        <f>SUM(J48:J53)</f>
        <v>0</v>
      </c>
      <c r="K102" s="32">
        <f t="shared" si="14"/>
        <v>0</v>
      </c>
      <c r="L102" s="32">
        <f t="shared" si="14"/>
        <v>0</v>
      </c>
      <c r="M102" s="33">
        <f t="shared" si="14"/>
        <v>1</v>
      </c>
      <c r="N102" s="3">
        <f t="shared" si="14"/>
        <v>0</v>
      </c>
      <c r="O102" s="3">
        <f t="shared" si="14"/>
        <v>0</v>
      </c>
    </row>
    <row r="103" spans="1:15" ht="12.75">
      <c r="A103" s="31" t="s">
        <v>38</v>
      </c>
      <c r="B103" s="32">
        <f t="shared" si="4"/>
        <v>10</v>
      </c>
      <c r="C103" s="32">
        <f>+C54+C56</f>
        <v>0</v>
      </c>
      <c r="D103" s="32">
        <f aca="true" t="shared" si="15" ref="D103:O103">+D54+D56</f>
        <v>2</v>
      </c>
      <c r="E103" s="32">
        <f>+E54+E56</f>
        <v>0</v>
      </c>
      <c r="F103" s="38">
        <f t="shared" si="15"/>
        <v>7</v>
      </c>
      <c r="G103" s="32">
        <f t="shared" si="15"/>
        <v>0</v>
      </c>
      <c r="H103" s="32">
        <f t="shared" si="15"/>
        <v>0</v>
      </c>
      <c r="I103" s="32">
        <f t="shared" si="15"/>
        <v>0</v>
      </c>
      <c r="J103" s="32">
        <f>+J54+J56</f>
        <v>1</v>
      </c>
      <c r="K103" s="32">
        <f t="shared" si="15"/>
        <v>0</v>
      </c>
      <c r="L103" s="32">
        <f t="shared" si="15"/>
        <v>0</v>
      </c>
      <c r="M103" s="33">
        <f t="shared" si="15"/>
        <v>0</v>
      </c>
      <c r="N103" s="3">
        <f t="shared" si="15"/>
        <v>0</v>
      </c>
      <c r="O103" s="3">
        <f t="shared" si="15"/>
        <v>0</v>
      </c>
    </row>
    <row r="104" spans="1:16" ht="12.75">
      <c r="A104" s="31" t="s">
        <v>45</v>
      </c>
      <c r="B104" s="32">
        <f t="shared" si="4"/>
        <v>33</v>
      </c>
      <c r="C104" s="32">
        <f>SUM(C57:C63)</f>
        <v>0</v>
      </c>
      <c r="D104" s="32">
        <f>SUM(D57:D63)</f>
        <v>1</v>
      </c>
      <c r="E104" s="32">
        <f aca="true" t="shared" si="16" ref="E104:P104">SUM(E57:E63)</f>
        <v>0</v>
      </c>
      <c r="F104" s="38">
        <f t="shared" si="16"/>
        <v>31</v>
      </c>
      <c r="G104" s="32">
        <f t="shared" si="16"/>
        <v>0</v>
      </c>
      <c r="H104" s="32">
        <f t="shared" si="16"/>
        <v>0</v>
      </c>
      <c r="I104" s="32">
        <f t="shared" si="16"/>
        <v>0</v>
      </c>
      <c r="J104" s="32">
        <f t="shared" si="16"/>
        <v>1</v>
      </c>
      <c r="K104" s="32">
        <f t="shared" si="16"/>
        <v>0</v>
      </c>
      <c r="L104" s="32">
        <f t="shared" si="16"/>
        <v>0</v>
      </c>
      <c r="M104" s="33">
        <f t="shared" si="16"/>
        <v>0</v>
      </c>
      <c r="N104" s="3">
        <f t="shared" si="16"/>
        <v>0</v>
      </c>
      <c r="O104" s="3">
        <f t="shared" si="16"/>
        <v>0</v>
      </c>
      <c r="P104" s="3">
        <f t="shared" si="16"/>
        <v>0</v>
      </c>
    </row>
    <row r="105" spans="1:16" ht="12.75">
      <c r="A105" s="31" t="s">
        <v>48</v>
      </c>
      <c r="B105" s="32">
        <f t="shared" si="4"/>
        <v>16</v>
      </c>
      <c r="C105" s="32">
        <f>+C64+C65+C66+C67</f>
        <v>0</v>
      </c>
      <c r="D105" s="32">
        <f>+D64+D65+D66+D67</f>
        <v>3</v>
      </c>
      <c r="E105" s="32">
        <f aca="true" t="shared" si="17" ref="E105:P105">+E64+E65+E66+E67</f>
        <v>0</v>
      </c>
      <c r="F105" s="38">
        <f t="shared" si="17"/>
        <v>13</v>
      </c>
      <c r="G105" s="32">
        <f t="shared" si="17"/>
        <v>0</v>
      </c>
      <c r="H105" s="32">
        <f t="shared" si="17"/>
        <v>0</v>
      </c>
      <c r="I105" s="32">
        <f t="shared" si="17"/>
        <v>0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3">
        <f t="shared" si="17"/>
        <v>0</v>
      </c>
      <c r="N105" s="3">
        <f t="shared" si="17"/>
        <v>0</v>
      </c>
      <c r="O105" s="3">
        <f t="shared" si="17"/>
        <v>0</v>
      </c>
      <c r="P105" s="3">
        <f t="shared" si="17"/>
        <v>0</v>
      </c>
    </row>
    <row r="106" spans="1:17" ht="12.75">
      <c r="A106" s="31" t="s">
        <v>57</v>
      </c>
      <c r="B106" s="32">
        <f t="shared" si="4"/>
        <v>67</v>
      </c>
      <c r="C106" s="32">
        <f>SUM(C68:C84)</f>
        <v>0</v>
      </c>
      <c r="D106" s="32">
        <f>SUM(D68:D84)</f>
        <v>26</v>
      </c>
      <c r="E106" s="32">
        <f aca="true" t="shared" si="18" ref="E106:Q106">SUM(E68:E84)</f>
        <v>0</v>
      </c>
      <c r="F106" s="38">
        <f t="shared" si="18"/>
        <v>41</v>
      </c>
      <c r="G106" s="32">
        <f t="shared" si="18"/>
        <v>0</v>
      </c>
      <c r="H106" s="32">
        <f t="shared" si="18"/>
        <v>0</v>
      </c>
      <c r="I106" s="32">
        <f t="shared" si="18"/>
        <v>0</v>
      </c>
      <c r="J106" s="32">
        <f t="shared" si="18"/>
        <v>0</v>
      </c>
      <c r="K106" s="32">
        <f t="shared" si="18"/>
        <v>0</v>
      </c>
      <c r="L106" s="32">
        <f t="shared" si="18"/>
        <v>0</v>
      </c>
      <c r="M106" s="33">
        <f t="shared" si="18"/>
        <v>0</v>
      </c>
      <c r="N106" s="3">
        <f t="shared" si="18"/>
        <v>0</v>
      </c>
      <c r="O106" s="3">
        <f t="shared" si="18"/>
        <v>0</v>
      </c>
      <c r="P106" s="3">
        <f t="shared" si="18"/>
        <v>0</v>
      </c>
      <c r="Q106" s="3">
        <f t="shared" si="18"/>
        <v>0</v>
      </c>
    </row>
    <row r="107" spans="1:15" ht="12.75">
      <c r="A107" s="31" t="s">
        <v>58</v>
      </c>
      <c r="B107" s="32">
        <f t="shared" si="4"/>
        <v>5</v>
      </c>
      <c r="C107" s="32">
        <f aca="true" t="shared" si="19" ref="C107:L107">+C86+C85</f>
        <v>0</v>
      </c>
      <c r="D107" s="32">
        <f t="shared" si="19"/>
        <v>0</v>
      </c>
      <c r="E107" s="32">
        <f t="shared" si="19"/>
        <v>0</v>
      </c>
      <c r="F107" s="32">
        <f t="shared" si="19"/>
        <v>0</v>
      </c>
      <c r="G107" s="32">
        <f t="shared" si="19"/>
        <v>0</v>
      </c>
      <c r="H107" s="32">
        <f t="shared" si="19"/>
        <v>0</v>
      </c>
      <c r="I107" s="32">
        <f t="shared" si="19"/>
        <v>0</v>
      </c>
      <c r="J107" s="32">
        <f t="shared" si="19"/>
        <v>0</v>
      </c>
      <c r="K107" s="32">
        <f t="shared" si="19"/>
        <v>0</v>
      </c>
      <c r="L107" s="32">
        <f t="shared" si="19"/>
        <v>0</v>
      </c>
      <c r="M107" s="33">
        <f>+M86+M85</f>
        <v>5</v>
      </c>
      <c r="N107" s="3">
        <f>+N86+N85</f>
        <v>0</v>
      </c>
      <c r="O107" s="3">
        <f>+O86</f>
        <v>0</v>
      </c>
    </row>
    <row r="108" spans="1:15" ht="12.75">
      <c r="A108" s="34" t="s">
        <v>115</v>
      </c>
      <c r="B108" s="35">
        <f>+B87+B88</f>
        <v>29</v>
      </c>
      <c r="C108" s="35">
        <f aca="true" t="shared" si="20" ref="C108:O108">+C87+C88</f>
        <v>0</v>
      </c>
      <c r="D108" s="35">
        <f t="shared" si="20"/>
        <v>0</v>
      </c>
      <c r="E108" s="35">
        <f t="shared" si="20"/>
        <v>0</v>
      </c>
      <c r="F108" s="35">
        <f t="shared" si="20"/>
        <v>0</v>
      </c>
      <c r="G108" s="35">
        <f t="shared" si="20"/>
        <v>0</v>
      </c>
      <c r="H108" s="35">
        <f t="shared" si="20"/>
        <v>0</v>
      </c>
      <c r="I108" s="35">
        <f t="shared" si="20"/>
        <v>0</v>
      </c>
      <c r="J108" s="35">
        <f>+J87+J88</f>
        <v>0</v>
      </c>
      <c r="K108" s="35">
        <f t="shared" si="20"/>
        <v>0</v>
      </c>
      <c r="L108" s="35">
        <f t="shared" si="20"/>
        <v>0</v>
      </c>
      <c r="M108" s="36">
        <f t="shared" si="20"/>
        <v>29</v>
      </c>
      <c r="N108" s="3">
        <f t="shared" si="20"/>
        <v>0</v>
      </c>
      <c r="O108" s="3">
        <f t="shared" si="20"/>
        <v>0</v>
      </c>
    </row>
  </sheetData>
  <printOptions/>
  <pageMargins left="0.75" right="0.75" top="1" bottom="1" header="0" footer="0"/>
  <pageSetup fitToHeight="1" fitToWidth="1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:E4"/>
    </sheetView>
  </sheetViews>
  <sheetFormatPr defaultColWidth="11.421875" defaultRowHeight="12.75"/>
  <cols>
    <col min="1" max="1" width="14.7109375" style="0" customWidth="1"/>
    <col min="2" max="19" width="6.7109375" style="0" customWidth="1"/>
    <col min="20" max="20" width="6.7109375" style="3" customWidth="1"/>
    <col min="21" max="54" width="6.7109375" style="0" customWidth="1"/>
  </cols>
  <sheetData>
    <row r="1" spans="1:24" ht="23.25">
      <c r="A1" s="138">
        <v>1907</v>
      </c>
      <c r="B1" s="2"/>
      <c r="C1" s="5" t="s">
        <v>214</v>
      </c>
      <c r="D1" s="20" t="s">
        <v>297</v>
      </c>
      <c r="E1" s="144" t="s">
        <v>159</v>
      </c>
      <c r="F1" s="20" t="s">
        <v>85</v>
      </c>
      <c r="G1" s="20" t="s">
        <v>138</v>
      </c>
      <c r="H1" s="20" t="s">
        <v>95</v>
      </c>
      <c r="I1" s="144" t="s">
        <v>157</v>
      </c>
      <c r="J1" s="22" t="s">
        <v>140</v>
      </c>
      <c r="K1" s="22" t="s">
        <v>88</v>
      </c>
      <c r="L1" s="50" t="s">
        <v>134</v>
      </c>
      <c r="M1" s="50" t="s">
        <v>158</v>
      </c>
      <c r="N1" s="24" t="s">
        <v>162</v>
      </c>
      <c r="O1" s="24"/>
      <c r="P1" s="24" t="s">
        <v>67</v>
      </c>
      <c r="Q1" s="26" t="s">
        <v>163</v>
      </c>
      <c r="R1" s="26" t="s">
        <v>133</v>
      </c>
      <c r="S1" s="26" t="s">
        <v>165</v>
      </c>
      <c r="T1" s="26" t="s">
        <v>98</v>
      </c>
      <c r="U1" s="7" t="s">
        <v>69</v>
      </c>
      <c r="V1" s="3"/>
      <c r="W1" s="3"/>
      <c r="X1" s="3"/>
    </row>
    <row r="2" spans="1:24" ht="12.75">
      <c r="A2" s="5"/>
      <c r="B2" s="2"/>
      <c r="C2" s="5"/>
      <c r="D2" s="81" t="s">
        <v>298</v>
      </c>
      <c r="E2" s="145"/>
      <c r="F2" s="48" t="s">
        <v>160</v>
      </c>
      <c r="G2" s="48" t="s">
        <v>160</v>
      </c>
      <c r="H2" s="48"/>
      <c r="I2" s="145" t="s">
        <v>160</v>
      </c>
      <c r="J2" s="113" t="s">
        <v>141</v>
      </c>
      <c r="K2" s="113"/>
      <c r="L2" s="51" t="s">
        <v>160</v>
      </c>
      <c r="M2" s="51" t="s">
        <v>160</v>
      </c>
      <c r="N2" s="67" t="s">
        <v>269</v>
      </c>
      <c r="O2" s="67"/>
      <c r="P2" s="67" t="s">
        <v>269</v>
      </c>
      <c r="Q2" s="62"/>
      <c r="R2" s="62" t="s">
        <v>160</v>
      </c>
      <c r="S2" s="26"/>
      <c r="T2" s="26"/>
      <c r="U2" s="2"/>
      <c r="V2" s="3"/>
      <c r="W2" s="3"/>
      <c r="X2" s="3"/>
    </row>
    <row r="3" spans="1:24" s="12" customFormat="1" ht="12">
      <c r="A3" s="9"/>
      <c r="B3" s="10"/>
      <c r="C3" s="47">
        <v>0.2</v>
      </c>
      <c r="D3" s="49"/>
      <c r="E3" s="146"/>
      <c r="F3" s="49"/>
      <c r="G3" s="49">
        <f>163156/30711</f>
        <v>5.312624141187197</v>
      </c>
      <c r="H3" s="49"/>
      <c r="I3" s="146"/>
      <c r="J3" s="66">
        <f>81417/30711</f>
        <v>2.6510696493113217</v>
      </c>
      <c r="K3" s="66">
        <f>544940/30711</f>
        <v>17.74413076747745</v>
      </c>
      <c r="L3" s="53">
        <f>213352/30711</f>
        <v>6.947087362834163</v>
      </c>
      <c r="M3" s="53"/>
      <c r="N3" s="68"/>
      <c r="O3" s="68"/>
      <c r="P3" s="68">
        <f>1842634/30711</f>
        <v>59.999153397805344</v>
      </c>
      <c r="Q3" s="63"/>
      <c r="R3" s="63">
        <f>53547/30711</f>
        <v>1.7435772198886392</v>
      </c>
      <c r="S3" s="63"/>
      <c r="T3" s="63">
        <f>8500/30711</f>
        <v>0.2767737944059132</v>
      </c>
      <c r="U3" s="10"/>
      <c r="V3" s="11"/>
      <c r="W3" s="11"/>
      <c r="X3" s="11"/>
    </row>
    <row r="4" spans="1:23" s="99" customFormat="1" ht="12.75">
      <c r="A4" s="117" t="s">
        <v>250</v>
      </c>
      <c r="B4" s="94">
        <f>SUM(B5:B54)</f>
        <v>404</v>
      </c>
      <c r="C4" s="95">
        <f>SUM(C5:C54)</f>
        <v>0</v>
      </c>
      <c r="D4" s="95">
        <f>SUM(D5:D54)</f>
        <v>1</v>
      </c>
      <c r="E4" s="147">
        <f aca="true" t="shared" si="0" ref="E4:U4">SUM(E5:E54)</f>
        <v>2</v>
      </c>
      <c r="F4" s="95">
        <f t="shared" si="0"/>
        <v>6</v>
      </c>
      <c r="G4" s="95">
        <f t="shared" si="0"/>
        <v>22</v>
      </c>
      <c r="H4" s="95">
        <f t="shared" si="0"/>
        <v>1</v>
      </c>
      <c r="I4" s="147">
        <f t="shared" si="0"/>
        <v>3</v>
      </c>
      <c r="J4" s="97">
        <f t="shared" si="0"/>
        <v>9</v>
      </c>
      <c r="K4" s="97">
        <f>SUM(K5:K54)</f>
        <v>73</v>
      </c>
      <c r="L4" s="118">
        <f>SUM(L5:L54)</f>
        <v>14</v>
      </c>
      <c r="M4" s="118">
        <f t="shared" si="0"/>
        <v>2</v>
      </c>
      <c r="N4" s="102">
        <f t="shared" si="0"/>
        <v>3</v>
      </c>
      <c r="O4" s="102">
        <f>SUM(O5:O54)</f>
        <v>0</v>
      </c>
      <c r="P4" s="102">
        <f t="shared" si="0"/>
        <v>246</v>
      </c>
      <c r="Q4" s="101">
        <f t="shared" si="0"/>
        <v>4</v>
      </c>
      <c r="R4" s="101">
        <f t="shared" si="0"/>
        <v>14</v>
      </c>
      <c r="S4" s="101">
        <f t="shared" si="0"/>
        <v>1</v>
      </c>
      <c r="T4" s="101">
        <f t="shared" si="0"/>
        <v>2</v>
      </c>
      <c r="U4" s="94">
        <f t="shared" si="0"/>
        <v>1</v>
      </c>
      <c r="V4" s="94"/>
      <c r="W4" s="94"/>
    </row>
    <row r="5" spans="1:22" ht="12.75">
      <c r="A5" t="s">
        <v>0</v>
      </c>
      <c r="B5" s="3">
        <f>SUM(D5:AF5)</f>
        <v>14</v>
      </c>
      <c r="C5" s="3"/>
      <c r="D5" s="3"/>
      <c r="E5" s="3"/>
      <c r="F5" s="3"/>
      <c r="G5" s="3"/>
      <c r="H5" s="3"/>
      <c r="I5" s="3"/>
      <c r="J5" s="3"/>
      <c r="K5" s="3">
        <v>6</v>
      </c>
      <c r="L5" s="3"/>
      <c r="M5" s="3"/>
      <c r="N5" s="3"/>
      <c r="O5" s="3"/>
      <c r="P5" s="3">
        <v>8</v>
      </c>
      <c r="Q5" s="3"/>
      <c r="R5" s="3"/>
      <c r="S5" s="3"/>
      <c r="V5" s="3"/>
    </row>
    <row r="6" spans="1:22" ht="12.75">
      <c r="A6" t="s">
        <v>1</v>
      </c>
      <c r="B6" s="3">
        <f>SUM(D6:AF6)</f>
        <v>11</v>
      </c>
      <c r="C6" s="3"/>
      <c r="D6" s="3"/>
      <c r="E6" s="3"/>
      <c r="F6" s="3"/>
      <c r="G6" s="3"/>
      <c r="H6" s="3"/>
      <c r="I6" s="3"/>
      <c r="J6" s="3"/>
      <c r="K6" s="3">
        <v>5</v>
      </c>
      <c r="L6" s="3"/>
      <c r="M6" s="3"/>
      <c r="N6" s="3"/>
      <c r="O6" s="3"/>
      <c r="P6" s="3">
        <v>5</v>
      </c>
      <c r="Q6" s="3"/>
      <c r="R6" s="3"/>
      <c r="S6" s="3"/>
      <c r="U6" s="3">
        <v>1</v>
      </c>
      <c r="V6" s="3"/>
    </row>
    <row r="7" spans="1:22" ht="12.75">
      <c r="A7" t="s">
        <v>2</v>
      </c>
      <c r="B7" s="3">
        <f aca="true" t="shared" si="1" ref="B7:B53">SUM(D7:AF7)</f>
        <v>9</v>
      </c>
      <c r="C7" s="3"/>
      <c r="D7" s="3"/>
      <c r="E7" s="3"/>
      <c r="F7" s="3"/>
      <c r="G7" s="3"/>
      <c r="H7" s="3"/>
      <c r="I7" s="3"/>
      <c r="J7" s="3"/>
      <c r="K7" s="3">
        <v>4</v>
      </c>
      <c r="L7" s="3"/>
      <c r="M7" s="3"/>
      <c r="N7" s="3"/>
      <c r="O7" s="3"/>
      <c r="P7" s="3">
        <v>5</v>
      </c>
      <c r="Q7" s="3"/>
      <c r="R7" s="3"/>
      <c r="S7" s="3"/>
      <c r="V7" s="3"/>
    </row>
    <row r="8" spans="1:22" ht="12.75">
      <c r="A8" t="s">
        <v>3</v>
      </c>
      <c r="B8" s="3">
        <f t="shared" si="1"/>
        <v>11</v>
      </c>
      <c r="C8" s="3"/>
      <c r="D8" s="3"/>
      <c r="E8" s="3"/>
      <c r="F8" s="3"/>
      <c r="G8" s="3"/>
      <c r="H8" s="3"/>
      <c r="I8" s="3"/>
      <c r="J8" s="3"/>
      <c r="K8" s="3">
        <v>6</v>
      </c>
      <c r="L8" s="3"/>
      <c r="M8" s="3"/>
      <c r="N8" s="3"/>
      <c r="O8" s="3"/>
      <c r="P8" s="3">
        <v>5</v>
      </c>
      <c r="Q8" s="3"/>
      <c r="R8" s="3"/>
      <c r="S8" s="3"/>
      <c r="V8" s="3"/>
    </row>
    <row r="9" spans="1:22" ht="12.75">
      <c r="A9" t="s">
        <v>5</v>
      </c>
      <c r="B9" s="3">
        <f t="shared" si="1"/>
        <v>14</v>
      </c>
      <c r="C9" s="3"/>
      <c r="D9" s="3"/>
      <c r="E9" s="3"/>
      <c r="F9" s="3"/>
      <c r="G9" s="3">
        <v>2</v>
      </c>
      <c r="H9" s="3"/>
      <c r="I9" s="3"/>
      <c r="J9" s="3"/>
      <c r="K9" s="3">
        <v>3</v>
      </c>
      <c r="L9" s="3"/>
      <c r="M9" s="3"/>
      <c r="N9" s="3"/>
      <c r="O9" s="3"/>
      <c r="P9" s="3">
        <v>9</v>
      </c>
      <c r="Q9" s="3"/>
      <c r="R9" s="3"/>
      <c r="S9" s="3"/>
      <c r="V9" s="3"/>
    </row>
    <row r="10" spans="1:22" ht="12.75">
      <c r="A10" t="s">
        <v>7</v>
      </c>
      <c r="B10" s="3">
        <f t="shared" si="1"/>
        <v>10</v>
      </c>
      <c r="C10" s="3"/>
      <c r="D10" s="3"/>
      <c r="E10" s="3"/>
      <c r="F10" s="3"/>
      <c r="G10" s="3">
        <v>1</v>
      </c>
      <c r="H10" s="3"/>
      <c r="I10" s="3"/>
      <c r="J10" s="3"/>
      <c r="K10" s="3">
        <v>2</v>
      </c>
      <c r="L10" s="3"/>
      <c r="M10" s="3"/>
      <c r="N10" s="3"/>
      <c r="O10" s="3"/>
      <c r="P10" s="3">
        <v>7</v>
      </c>
      <c r="Q10" s="3"/>
      <c r="R10" s="3"/>
      <c r="S10" s="3"/>
      <c r="V10" s="3"/>
    </row>
    <row r="11" spans="1:22" ht="12.75">
      <c r="A11" t="s">
        <v>8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>
        <v>4</v>
      </c>
      <c r="L11" s="3"/>
      <c r="M11" s="3"/>
      <c r="N11" s="3"/>
      <c r="O11" s="3"/>
      <c r="P11" s="3">
        <v>3</v>
      </c>
      <c r="Q11" s="3"/>
      <c r="R11" s="3"/>
      <c r="S11" s="3"/>
      <c r="V11" s="3"/>
    </row>
    <row r="12" spans="1:23" ht="12.75">
      <c r="A12" t="s">
        <v>9</v>
      </c>
      <c r="B12" s="3">
        <f t="shared" si="1"/>
        <v>7</v>
      </c>
      <c r="C12" s="3"/>
      <c r="D12" s="3"/>
      <c r="E12" s="3"/>
      <c r="F12" s="3"/>
      <c r="G12" s="3"/>
      <c r="H12" s="3"/>
      <c r="I12" s="3"/>
      <c r="J12" s="3"/>
      <c r="K12" s="3">
        <v>2</v>
      </c>
      <c r="L12" s="3"/>
      <c r="M12" s="3"/>
      <c r="N12" s="3"/>
      <c r="O12" s="3"/>
      <c r="P12" s="3">
        <v>4</v>
      </c>
      <c r="Q12" s="3"/>
      <c r="R12" s="3"/>
      <c r="S12" s="3">
        <v>1</v>
      </c>
      <c r="V12" s="3"/>
      <c r="W12" s="3"/>
    </row>
    <row r="13" spans="1:22" ht="12.75">
      <c r="A13" t="s">
        <v>10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4</v>
      </c>
      <c r="Q13" s="3"/>
      <c r="R13" s="3"/>
      <c r="S13" s="3"/>
      <c r="V13" s="3"/>
    </row>
    <row r="14" spans="1:22" ht="12.75">
      <c r="A14" t="s">
        <v>11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4</v>
      </c>
      <c r="Q14" s="3"/>
      <c r="R14" s="3"/>
      <c r="S14" s="3"/>
      <c r="V14" s="3"/>
    </row>
    <row r="15" spans="1:22" ht="12.75">
      <c r="A15" t="s">
        <v>12</v>
      </c>
      <c r="B15" s="3">
        <f t="shared" si="1"/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4</v>
      </c>
      <c r="Q15" s="3"/>
      <c r="R15" s="3"/>
      <c r="S15" s="3"/>
      <c r="V15" s="3"/>
    </row>
    <row r="16" spans="1:22" ht="12.75">
      <c r="A16" t="s">
        <v>13</v>
      </c>
      <c r="B16" s="3">
        <f t="shared" si="1"/>
        <v>6</v>
      </c>
      <c r="C16" s="3"/>
      <c r="D16" s="3"/>
      <c r="E16" s="3"/>
      <c r="F16" s="3"/>
      <c r="G16" s="3">
        <v>1</v>
      </c>
      <c r="H16" s="3"/>
      <c r="I16" s="3"/>
      <c r="J16" s="3"/>
      <c r="K16" s="3">
        <v>1</v>
      </c>
      <c r="L16" s="3"/>
      <c r="M16" s="3"/>
      <c r="N16" s="3"/>
      <c r="O16" s="3"/>
      <c r="P16" s="3">
        <v>4</v>
      </c>
      <c r="Q16" s="3"/>
      <c r="R16" s="3"/>
      <c r="S16" s="3"/>
      <c r="V16" s="3"/>
    </row>
    <row r="17" spans="1:22" ht="12.75">
      <c r="A17" t="s">
        <v>14</v>
      </c>
      <c r="B17" s="3">
        <f t="shared" si="1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4</v>
      </c>
      <c r="Q17" s="3"/>
      <c r="R17" s="3">
        <v>1</v>
      </c>
      <c r="S17" s="3"/>
      <c r="V17" s="3"/>
    </row>
    <row r="18" spans="1:22" ht="12.75">
      <c r="A18" t="s">
        <v>15</v>
      </c>
      <c r="B18" s="3">
        <f t="shared" si="1"/>
        <v>8</v>
      </c>
      <c r="C18" s="3"/>
      <c r="D18" s="3"/>
      <c r="E18" s="3"/>
      <c r="F18" s="3"/>
      <c r="G18" s="3"/>
      <c r="H18" s="3"/>
      <c r="I18" s="3"/>
      <c r="J18" s="3">
        <v>1</v>
      </c>
      <c r="K18" s="3">
        <v>2</v>
      </c>
      <c r="L18" s="3"/>
      <c r="M18" s="3"/>
      <c r="N18" s="3"/>
      <c r="O18" s="3"/>
      <c r="P18" s="3">
        <v>5</v>
      </c>
      <c r="Q18" s="3"/>
      <c r="R18" s="3"/>
      <c r="S18" s="3"/>
      <c r="V18" s="3"/>
    </row>
    <row r="19" spans="1:22" ht="12.75">
      <c r="A19" t="s">
        <v>16</v>
      </c>
      <c r="B19" s="3">
        <f t="shared" si="1"/>
        <v>5</v>
      </c>
      <c r="C19" s="3"/>
      <c r="D19" s="3"/>
      <c r="E19" s="3"/>
      <c r="F19" s="3"/>
      <c r="G19" s="3"/>
      <c r="H19" s="3"/>
      <c r="I19" s="3"/>
      <c r="J19" s="3">
        <v>1</v>
      </c>
      <c r="K19" s="3">
        <v>1</v>
      </c>
      <c r="L19" s="3"/>
      <c r="M19" s="3"/>
      <c r="N19" s="3"/>
      <c r="O19" s="3"/>
      <c r="P19" s="3">
        <v>3</v>
      </c>
      <c r="Q19" s="3"/>
      <c r="R19" s="3"/>
      <c r="S19" s="3"/>
      <c r="V19" s="3"/>
    </row>
    <row r="20" spans="1:22" ht="12.75">
      <c r="A20" t="s">
        <v>17</v>
      </c>
      <c r="B20" s="3">
        <f t="shared" si="1"/>
        <v>4</v>
      </c>
      <c r="C20" s="3"/>
      <c r="D20" s="3"/>
      <c r="E20" s="3"/>
      <c r="F20" s="3"/>
      <c r="G20" s="3"/>
      <c r="H20" s="3"/>
      <c r="I20" s="3"/>
      <c r="J20" s="3"/>
      <c r="K20" s="3">
        <v>2</v>
      </c>
      <c r="L20" s="3"/>
      <c r="M20" s="3"/>
      <c r="N20" s="3"/>
      <c r="O20" s="3"/>
      <c r="P20" s="3">
        <v>2</v>
      </c>
      <c r="Q20" s="3"/>
      <c r="R20" s="3"/>
      <c r="S20" s="3"/>
      <c r="V20" s="3"/>
    </row>
    <row r="21" spans="1:22" ht="12.75">
      <c r="A21" t="s">
        <v>19</v>
      </c>
      <c r="B21" s="3">
        <f t="shared" si="1"/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>
        <v>3</v>
      </c>
      <c r="Q21" s="3">
        <v>2</v>
      </c>
      <c r="R21" s="3"/>
      <c r="S21" s="3"/>
      <c r="V21" s="3"/>
    </row>
    <row r="22" spans="1:22" ht="12.75">
      <c r="A22" t="s">
        <v>20</v>
      </c>
      <c r="B22" s="3">
        <f t="shared" si="1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>
        <v>2</v>
      </c>
      <c r="R22" s="3">
        <v>1</v>
      </c>
      <c r="S22" s="3"/>
      <c r="T22" s="3">
        <v>1</v>
      </c>
      <c r="V22" s="3"/>
    </row>
    <row r="23" spans="1:22" ht="12.75">
      <c r="A23" t="s">
        <v>21</v>
      </c>
      <c r="B23" s="3">
        <f t="shared" si="1"/>
        <v>3</v>
      </c>
      <c r="C23" s="3"/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>
        <v>1</v>
      </c>
      <c r="O23" s="3"/>
      <c r="P23" s="3"/>
      <c r="Q23" s="3"/>
      <c r="R23" s="3">
        <v>1</v>
      </c>
      <c r="S23" s="3"/>
      <c r="V23" s="3"/>
    </row>
    <row r="24" spans="1:22" ht="12.75">
      <c r="A24" t="s">
        <v>23</v>
      </c>
      <c r="B24" s="3">
        <f t="shared" si="1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2">
        <v>1</v>
      </c>
      <c r="Q24" s="3"/>
      <c r="R24" s="42">
        <v>5</v>
      </c>
      <c r="S24" s="3"/>
      <c r="T24" s="42">
        <v>1</v>
      </c>
      <c r="V24" s="3"/>
    </row>
    <row r="25" spans="1:22" ht="12.75">
      <c r="A25" t="s">
        <v>24</v>
      </c>
      <c r="B25" s="3">
        <f t="shared" si="1"/>
        <v>7</v>
      </c>
      <c r="C25" s="3"/>
      <c r="D25" s="3"/>
      <c r="E25" s="3"/>
      <c r="F25" s="3"/>
      <c r="G25" s="3"/>
      <c r="H25" s="3">
        <v>1</v>
      </c>
      <c r="I25" s="3"/>
      <c r="J25" s="3">
        <v>1</v>
      </c>
      <c r="K25" s="3">
        <v>3</v>
      </c>
      <c r="L25" s="3"/>
      <c r="M25" s="3"/>
      <c r="N25" s="3"/>
      <c r="O25" s="3"/>
      <c r="P25" s="3">
        <v>2</v>
      </c>
      <c r="Q25" s="3"/>
      <c r="R25" s="3"/>
      <c r="S25" s="3"/>
      <c r="V25" s="3"/>
    </row>
    <row r="26" spans="1:22" ht="12.75">
      <c r="A26" t="s">
        <v>25</v>
      </c>
      <c r="B26" s="3">
        <f t="shared" si="1"/>
        <v>10</v>
      </c>
      <c r="C26" s="3"/>
      <c r="D26" s="3"/>
      <c r="E26" s="3"/>
      <c r="F26" s="3"/>
      <c r="G26" s="3">
        <v>2</v>
      </c>
      <c r="H26" s="3"/>
      <c r="I26" s="3"/>
      <c r="J26" s="3"/>
      <c r="K26" s="3">
        <v>1</v>
      </c>
      <c r="L26" s="3"/>
      <c r="M26" s="3"/>
      <c r="N26" s="3"/>
      <c r="O26" s="3"/>
      <c r="P26" s="3">
        <v>7</v>
      </c>
      <c r="Q26" s="3"/>
      <c r="R26" s="3"/>
      <c r="S26" s="3"/>
      <c r="V26" s="3"/>
    </row>
    <row r="27" spans="1:22" ht="12.75">
      <c r="A27" t="s">
        <v>26</v>
      </c>
      <c r="B27" s="3">
        <f t="shared" si="1"/>
        <v>6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>
        <v>5</v>
      </c>
      <c r="Q27" s="3"/>
      <c r="R27" s="3"/>
      <c r="S27" s="3"/>
      <c r="V27" s="3"/>
    </row>
    <row r="28" spans="1:22" ht="12.75">
      <c r="A28" t="s">
        <v>28</v>
      </c>
      <c r="B28" s="3">
        <f t="shared" si="1"/>
        <v>8</v>
      </c>
      <c r="C28" s="3"/>
      <c r="D28" s="3"/>
      <c r="E28" s="3"/>
      <c r="F28" s="3">
        <v>1</v>
      </c>
      <c r="G28" s="3">
        <v>1</v>
      </c>
      <c r="H28" s="3"/>
      <c r="I28" s="3">
        <v>1</v>
      </c>
      <c r="J28" s="3">
        <v>1</v>
      </c>
      <c r="K28" s="3"/>
      <c r="L28" s="3">
        <v>2</v>
      </c>
      <c r="M28" s="3">
        <v>1</v>
      </c>
      <c r="N28" s="3"/>
      <c r="O28" s="3"/>
      <c r="P28" s="3"/>
      <c r="Q28" s="3"/>
      <c r="R28" s="3">
        <v>1</v>
      </c>
      <c r="S28" s="3"/>
      <c r="V28" s="3"/>
    </row>
    <row r="29" spans="1:22" ht="12.75">
      <c r="A29" t="s">
        <v>29</v>
      </c>
      <c r="B29" s="3">
        <f t="shared" si="1"/>
        <v>8</v>
      </c>
      <c r="C29" s="3"/>
      <c r="D29" s="3"/>
      <c r="E29" s="3"/>
      <c r="F29" s="3">
        <v>2</v>
      </c>
      <c r="G29" s="3">
        <v>1</v>
      </c>
      <c r="H29" s="3"/>
      <c r="I29" s="3"/>
      <c r="J29" s="3"/>
      <c r="K29" s="3"/>
      <c r="L29" s="3">
        <v>2</v>
      </c>
      <c r="M29" s="3"/>
      <c r="N29" s="3"/>
      <c r="O29" s="3"/>
      <c r="P29" s="3">
        <v>1</v>
      </c>
      <c r="Q29" s="3"/>
      <c r="R29" s="3">
        <v>2</v>
      </c>
      <c r="S29" s="3"/>
      <c r="V29" s="3"/>
    </row>
    <row r="30" spans="1:22" ht="12.75">
      <c r="A30" t="s">
        <v>30</v>
      </c>
      <c r="B30" s="3">
        <f t="shared" si="1"/>
        <v>20</v>
      </c>
      <c r="C30" s="3"/>
      <c r="D30" s="3"/>
      <c r="E30" s="3"/>
      <c r="F30" s="3">
        <v>2</v>
      </c>
      <c r="G30" s="3">
        <v>5</v>
      </c>
      <c r="H30" s="3"/>
      <c r="I30" s="3">
        <v>1</v>
      </c>
      <c r="J30" s="3"/>
      <c r="K30" s="3"/>
      <c r="L30" s="3">
        <v>9</v>
      </c>
      <c r="M30" s="3">
        <v>1</v>
      </c>
      <c r="N30" s="3"/>
      <c r="O30" s="3"/>
      <c r="P30" s="3"/>
      <c r="Q30" s="3"/>
      <c r="R30" s="3">
        <v>2</v>
      </c>
      <c r="S30" s="3"/>
      <c r="V30" s="3"/>
    </row>
    <row r="31" spans="1:22" ht="12.75">
      <c r="A31" t="s">
        <v>31</v>
      </c>
      <c r="B31" s="3">
        <f t="shared" si="1"/>
        <v>8</v>
      </c>
      <c r="C31" s="3"/>
      <c r="D31" s="3"/>
      <c r="E31" s="3"/>
      <c r="F31" s="3">
        <v>1</v>
      </c>
      <c r="G31" s="3">
        <v>2</v>
      </c>
      <c r="H31" s="3"/>
      <c r="I31" s="3">
        <v>1</v>
      </c>
      <c r="J31" s="3"/>
      <c r="K31" s="3"/>
      <c r="L31" s="3">
        <v>1</v>
      </c>
      <c r="M31" s="3"/>
      <c r="N31" s="3"/>
      <c r="O31" s="3"/>
      <c r="P31" s="3">
        <v>2</v>
      </c>
      <c r="Q31" s="3"/>
      <c r="R31" s="3">
        <v>1</v>
      </c>
      <c r="S31" s="3"/>
      <c r="V31" s="3"/>
    </row>
    <row r="32" spans="1:22" ht="12.75">
      <c r="A32" t="s">
        <v>32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>
        <v>1</v>
      </c>
      <c r="L32" s="3"/>
      <c r="M32" s="3"/>
      <c r="N32" s="3"/>
      <c r="O32" s="3"/>
      <c r="P32" s="3">
        <v>6</v>
      </c>
      <c r="Q32" s="3"/>
      <c r="R32" s="3"/>
      <c r="S32" s="3"/>
      <c r="V32" s="3"/>
    </row>
    <row r="33" spans="1:22" ht="12.75">
      <c r="A33" t="s">
        <v>36</v>
      </c>
      <c r="B33" s="3">
        <f t="shared" si="1"/>
        <v>7</v>
      </c>
      <c r="C33" s="3"/>
      <c r="D33" s="3"/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>
        <v>6</v>
      </c>
      <c r="Q33" s="3"/>
      <c r="R33" s="3"/>
      <c r="S33" s="3"/>
      <c r="V33" s="3"/>
    </row>
    <row r="34" spans="1:22" ht="12.75">
      <c r="A34" t="s">
        <v>35</v>
      </c>
      <c r="B34" s="3">
        <f t="shared" si="1"/>
        <v>15</v>
      </c>
      <c r="C34" s="3"/>
      <c r="D34" s="3">
        <v>1</v>
      </c>
      <c r="E34" s="3">
        <v>2</v>
      </c>
      <c r="F34" s="3"/>
      <c r="G34" s="3">
        <v>1</v>
      </c>
      <c r="H34" s="3"/>
      <c r="I34" s="3"/>
      <c r="J34" s="3">
        <v>1</v>
      </c>
      <c r="K34" s="3">
        <v>1</v>
      </c>
      <c r="L34" s="3"/>
      <c r="M34" s="3"/>
      <c r="N34" s="3"/>
      <c r="O34" s="3"/>
      <c r="P34" s="3">
        <v>9</v>
      </c>
      <c r="Q34" s="3"/>
      <c r="R34" s="3"/>
      <c r="S34" s="3"/>
      <c r="V34" s="3"/>
    </row>
    <row r="35" spans="1:22" ht="12.75">
      <c r="A35" t="s">
        <v>37</v>
      </c>
      <c r="B35" s="3">
        <f t="shared" si="1"/>
        <v>10</v>
      </c>
      <c r="C35" s="3"/>
      <c r="D35" s="3"/>
      <c r="E35" s="3"/>
      <c r="F35" s="3"/>
      <c r="G35" s="3"/>
      <c r="H35" s="3"/>
      <c r="I35" s="3"/>
      <c r="J35" s="3">
        <v>4</v>
      </c>
      <c r="K35" s="3"/>
      <c r="L35" s="3"/>
      <c r="M35" s="3"/>
      <c r="N35" s="3"/>
      <c r="O35" s="3"/>
      <c r="P35" s="3">
        <v>6</v>
      </c>
      <c r="R35" s="3"/>
      <c r="S35" s="3"/>
      <c r="V35" s="3"/>
    </row>
    <row r="36" spans="1:22" ht="12.75">
      <c r="A36" t="s">
        <v>38</v>
      </c>
      <c r="B36" s="3">
        <f t="shared" si="1"/>
        <v>11</v>
      </c>
      <c r="C36" s="3"/>
      <c r="D36" s="3"/>
      <c r="E36" s="3"/>
      <c r="F36" s="3"/>
      <c r="G36" s="3"/>
      <c r="H36" s="3"/>
      <c r="I36" s="3"/>
      <c r="J36" s="3"/>
      <c r="K36" s="3">
        <v>2</v>
      </c>
      <c r="L36" s="3"/>
      <c r="M36" s="3"/>
      <c r="N36" s="3"/>
      <c r="O36" s="3"/>
      <c r="P36" s="3">
        <v>9</v>
      </c>
      <c r="R36" s="3"/>
      <c r="S36" s="3"/>
      <c r="V36" s="3"/>
    </row>
    <row r="37" spans="1:22" ht="12.75">
      <c r="A37" t="s">
        <v>39</v>
      </c>
      <c r="B37" s="3">
        <f t="shared" si="1"/>
        <v>5</v>
      </c>
      <c r="C37" s="3"/>
      <c r="D37" s="3"/>
      <c r="E37" s="3"/>
      <c r="F37" s="3"/>
      <c r="G37" s="3"/>
      <c r="H37" s="3"/>
      <c r="I37" s="3"/>
      <c r="J37" s="3"/>
      <c r="K37" s="3">
        <v>1</v>
      </c>
      <c r="L37" s="3"/>
      <c r="M37" s="3"/>
      <c r="N37" s="3"/>
      <c r="O37" s="3"/>
      <c r="P37" s="3">
        <v>4</v>
      </c>
      <c r="R37" s="3"/>
      <c r="S37" s="3"/>
      <c r="V37" s="3"/>
    </row>
    <row r="38" spans="1:22" ht="12.75">
      <c r="A38" t="s">
        <v>40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/>
      <c r="K38" s="3">
        <v>1</v>
      </c>
      <c r="L38" s="3"/>
      <c r="M38" s="3"/>
      <c r="N38" s="3"/>
      <c r="O38" s="3"/>
      <c r="P38" s="3">
        <v>5</v>
      </c>
      <c r="R38" s="3"/>
      <c r="S38" s="3"/>
      <c r="V38" s="3"/>
    </row>
    <row r="39" spans="1:22" ht="12.75">
      <c r="A39" t="s">
        <v>41</v>
      </c>
      <c r="B39" s="3">
        <f t="shared" si="1"/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6</v>
      </c>
      <c r="R39" s="3"/>
      <c r="S39" s="3"/>
      <c r="V39" s="3"/>
    </row>
    <row r="40" spans="1:22" ht="12.75">
      <c r="A40" t="s">
        <v>42</v>
      </c>
      <c r="B40" s="3">
        <f t="shared" si="1"/>
        <v>5</v>
      </c>
      <c r="C40" s="3"/>
      <c r="D40" s="3"/>
      <c r="E40" s="3"/>
      <c r="F40" s="3"/>
      <c r="G40" s="3">
        <v>1</v>
      </c>
      <c r="H40" s="3"/>
      <c r="I40" s="3"/>
      <c r="J40" s="3"/>
      <c r="K40" s="3">
        <v>2</v>
      </c>
      <c r="L40" s="3"/>
      <c r="M40" s="3"/>
      <c r="N40" s="3"/>
      <c r="O40" s="3"/>
      <c r="P40" s="3">
        <v>2</v>
      </c>
      <c r="R40" s="3"/>
      <c r="S40" s="3"/>
      <c r="V40" s="3"/>
    </row>
    <row r="41" spans="1:22" ht="12.75">
      <c r="A41" t="s">
        <v>43</v>
      </c>
      <c r="B41" s="3">
        <f t="shared" si="1"/>
        <v>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8</v>
      </c>
      <c r="R41" s="3"/>
      <c r="S41" s="3"/>
      <c r="V41" s="3"/>
    </row>
    <row r="42" spans="1:22" ht="12.75">
      <c r="A42" t="s">
        <v>44</v>
      </c>
      <c r="B42" s="3">
        <f t="shared" si="1"/>
        <v>13</v>
      </c>
      <c r="C42" s="3"/>
      <c r="D42" s="3"/>
      <c r="E42" s="3"/>
      <c r="F42" s="3"/>
      <c r="G42" s="3">
        <v>3</v>
      </c>
      <c r="H42" s="3"/>
      <c r="I42" s="3"/>
      <c r="J42" s="3"/>
      <c r="K42" s="3"/>
      <c r="L42" s="3"/>
      <c r="M42" s="3"/>
      <c r="N42" s="3"/>
      <c r="O42" s="3"/>
      <c r="P42" s="3">
        <v>10</v>
      </c>
      <c r="R42" s="3"/>
      <c r="S42" s="3"/>
      <c r="V42" s="3"/>
    </row>
    <row r="43" spans="1:22" ht="12.75">
      <c r="A43" t="s">
        <v>46</v>
      </c>
      <c r="B43" s="3">
        <f t="shared" si="1"/>
        <v>7</v>
      </c>
      <c r="C43" s="3"/>
      <c r="D43" s="3"/>
      <c r="E43" s="3"/>
      <c r="F43" s="3"/>
      <c r="G43" s="3"/>
      <c r="H43" s="3"/>
      <c r="I43" s="3"/>
      <c r="J43" s="3"/>
      <c r="K43" s="3">
        <v>1</v>
      </c>
      <c r="L43" s="3"/>
      <c r="M43" s="3"/>
      <c r="N43" s="3"/>
      <c r="O43" s="3"/>
      <c r="P43" s="3">
        <v>6</v>
      </c>
      <c r="Q43" s="3"/>
      <c r="R43" s="3"/>
      <c r="S43" s="3"/>
      <c r="V43" s="3"/>
    </row>
    <row r="44" spans="1:22" ht="12.75">
      <c r="A44" t="s">
        <v>47</v>
      </c>
      <c r="B44" s="3">
        <f t="shared" si="1"/>
        <v>10</v>
      </c>
      <c r="C44" s="3"/>
      <c r="D44" s="3"/>
      <c r="E44" s="3"/>
      <c r="F44" s="3"/>
      <c r="G44" s="3"/>
      <c r="H44" s="3"/>
      <c r="I44" s="3"/>
      <c r="J44" s="3"/>
      <c r="K44" s="3">
        <v>2</v>
      </c>
      <c r="L44" s="3"/>
      <c r="M44" s="3"/>
      <c r="N44" s="3"/>
      <c r="O44" s="3"/>
      <c r="P44" s="3">
        <v>8</v>
      </c>
      <c r="Q44" s="3"/>
      <c r="R44" s="3"/>
      <c r="S44" s="3"/>
      <c r="V44" s="3"/>
    </row>
    <row r="45" spans="1:22" ht="12.75">
      <c r="A45" t="s">
        <v>49</v>
      </c>
      <c r="B45" s="3">
        <f t="shared" si="1"/>
        <v>5</v>
      </c>
      <c r="C45" s="3"/>
      <c r="D45" s="3"/>
      <c r="E45" s="3"/>
      <c r="F45" s="3"/>
      <c r="G45" s="3"/>
      <c r="H45" s="3"/>
      <c r="I45" s="3"/>
      <c r="J45" s="3"/>
      <c r="K45" s="3">
        <v>1</v>
      </c>
      <c r="L45" s="3"/>
      <c r="M45" s="3"/>
      <c r="N45" s="3"/>
      <c r="O45" s="3"/>
      <c r="P45" s="3">
        <v>4</v>
      </c>
      <c r="Q45" s="3"/>
      <c r="R45" s="3"/>
      <c r="S45" s="3"/>
      <c r="V45" s="3"/>
    </row>
    <row r="46" spans="1:22" ht="12.75">
      <c r="A46" t="s">
        <v>50</v>
      </c>
      <c r="B46" s="3">
        <f t="shared" si="1"/>
        <v>13</v>
      </c>
      <c r="C46" s="3"/>
      <c r="D46" s="3"/>
      <c r="E46" s="3"/>
      <c r="F46" s="3"/>
      <c r="G46" s="3">
        <v>1</v>
      </c>
      <c r="H46" s="3"/>
      <c r="I46" s="3"/>
      <c r="J46" s="3"/>
      <c r="K46" s="3">
        <v>2</v>
      </c>
      <c r="L46" s="3"/>
      <c r="M46" s="3"/>
      <c r="N46" s="3"/>
      <c r="O46" s="3"/>
      <c r="P46" s="3">
        <v>10</v>
      </c>
      <c r="Q46" s="3"/>
      <c r="R46" s="3"/>
      <c r="S46" s="3"/>
      <c r="V46" s="3"/>
    </row>
    <row r="47" spans="1:22" ht="12.75">
      <c r="A47" t="s">
        <v>51</v>
      </c>
      <c r="B47" s="3">
        <f t="shared" si="1"/>
        <v>9</v>
      </c>
      <c r="C47" s="3"/>
      <c r="D47" s="3"/>
      <c r="E47" s="3"/>
      <c r="F47" s="3"/>
      <c r="G47" s="3"/>
      <c r="H47" s="3"/>
      <c r="I47" s="3"/>
      <c r="J47" s="3"/>
      <c r="K47" s="3">
        <v>3</v>
      </c>
      <c r="L47" s="3"/>
      <c r="M47" s="3"/>
      <c r="N47" s="3"/>
      <c r="O47" s="3"/>
      <c r="P47" s="3">
        <v>6</v>
      </c>
      <c r="Q47" s="3"/>
      <c r="R47" s="3"/>
      <c r="S47" s="3"/>
      <c r="V47" s="3"/>
    </row>
    <row r="48" spans="1:22" ht="12.75">
      <c r="A48" t="s">
        <v>52</v>
      </c>
      <c r="B48" s="3">
        <f t="shared" si="1"/>
        <v>10</v>
      </c>
      <c r="C48" s="3"/>
      <c r="D48" s="3"/>
      <c r="E48" s="3"/>
      <c r="F48" s="3"/>
      <c r="G48" s="3"/>
      <c r="H48" s="3"/>
      <c r="I48" s="3"/>
      <c r="J48" s="3"/>
      <c r="K48" s="3">
        <v>2</v>
      </c>
      <c r="L48" s="3"/>
      <c r="M48" s="3"/>
      <c r="N48" s="3"/>
      <c r="O48" s="3"/>
      <c r="P48" s="3">
        <v>8</v>
      </c>
      <c r="Q48" s="3"/>
      <c r="R48" s="3"/>
      <c r="S48" s="3"/>
      <c r="V48" s="3"/>
    </row>
    <row r="49" spans="1:22" ht="12.75">
      <c r="A49" t="s">
        <v>53</v>
      </c>
      <c r="B49" s="3">
        <f t="shared" si="1"/>
        <v>11</v>
      </c>
      <c r="C49" s="3"/>
      <c r="D49" s="3"/>
      <c r="E49" s="3"/>
      <c r="F49" s="3"/>
      <c r="G49" s="3"/>
      <c r="H49" s="3"/>
      <c r="I49" s="3"/>
      <c r="J49" s="3"/>
      <c r="K49" s="3">
        <v>1</v>
      </c>
      <c r="L49" s="3"/>
      <c r="M49" s="3"/>
      <c r="N49" s="3"/>
      <c r="O49" s="3"/>
      <c r="P49" s="3">
        <v>10</v>
      </c>
      <c r="Q49" s="3"/>
      <c r="R49" s="3"/>
      <c r="S49" s="3"/>
      <c r="V49" s="3"/>
    </row>
    <row r="50" spans="1:22" ht="12.75">
      <c r="A50" t="s">
        <v>54</v>
      </c>
      <c r="B50" s="3">
        <f t="shared" si="1"/>
        <v>9</v>
      </c>
      <c r="C50" s="3"/>
      <c r="D50" s="3"/>
      <c r="E50" s="3"/>
      <c r="F50" s="3"/>
      <c r="G50" s="3"/>
      <c r="H50" s="3"/>
      <c r="I50" s="3"/>
      <c r="J50" s="3"/>
      <c r="K50" s="3">
        <v>3</v>
      </c>
      <c r="L50" s="3"/>
      <c r="M50" s="3"/>
      <c r="N50" s="3"/>
      <c r="O50" s="3"/>
      <c r="P50" s="3">
        <v>6</v>
      </c>
      <c r="Q50" s="3"/>
      <c r="R50" s="3"/>
      <c r="S50" s="3"/>
      <c r="V50" s="3"/>
    </row>
    <row r="51" spans="1:22" ht="12.75">
      <c r="A51" t="s">
        <v>55</v>
      </c>
      <c r="B51" s="3">
        <f t="shared" si="1"/>
        <v>11</v>
      </c>
      <c r="C51" s="3"/>
      <c r="D51" s="3"/>
      <c r="E51" s="3"/>
      <c r="F51" s="3"/>
      <c r="G51" s="3"/>
      <c r="H51" s="3"/>
      <c r="I51" s="3"/>
      <c r="J51" s="3"/>
      <c r="K51" s="3">
        <v>3</v>
      </c>
      <c r="L51" s="3"/>
      <c r="M51" s="3"/>
      <c r="N51" s="3"/>
      <c r="O51" s="3"/>
      <c r="P51" s="3">
        <v>8</v>
      </c>
      <c r="Q51" s="3"/>
      <c r="R51" s="3"/>
      <c r="S51" s="3"/>
      <c r="V51" s="3"/>
    </row>
    <row r="52" spans="1:22" ht="12.75">
      <c r="A52" t="s">
        <v>56</v>
      </c>
      <c r="B52" s="3">
        <f t="shared" si="1"/>
        <v>8</v>
      </c>
      <c r="C52" s="3"/>
      <c r="D52" s="3"/>
      <c r="E52" s="3"/>
      <c r="F52" s="3"/>
      <c r="G52" s="3"/>
      <c r="H52" s="3"/>
      <c r="I52" s="3"/>
      <c r="J52" s="3"/>
      <c r="K52" s="3">
        <v>1</v>
      </c>
      <c r="L52" s="3"/>
      <c r="M52" s="3"/>
      <c r="N52" s="3"/>
      <c r="O52" s="3"/>
      <c r="P52" s="3">
        <v>7</v>
      </c>
      <c r="Q52" s="3"/>
      <c r="R52" s="3"/>
      <c r="S52" s="3"/>
      <c r="V52" s="3"/>
    </row>
    <row r="53" spans="1:22" ht="12.75">
      <c r="A53" t="s">
        <v>58</v>
      </c>
      <c r="B53" s="3">
        <f t="shared" si="1"/>
        <v>7</v>
      </c>
      <c r="C53" s="3"/>
      <c r="D53" s="3"/>
      <c r="E53" s="3"/>
      <c r="F53" s="3"/>
      <c r="G53" s="3"/>
      <c r="H53" s="3"/>
      <c r="I53" s="3"/>
      <c r="J53" s="3"/>
      <c r="K53" s="3">
        <v>2</v>
      </c>
      <c r="L53" s="3"/>
      <c r="M53" s="3"/>
      <c r="N53" s="3"/>
      <c r="O53" s="3"/>
      <c r="P53" s="3">
        <v>5</v>
      </c>
      <c r="Q53" s="3"/>
      <c r="R53" s="3"/>
      <c r="S53" s="3"/>
      <c r="V53" s="3"/>
    </row>
    <row r="54" spans="1:22" ht="12.75">
      <c r="A54" t="s">
        <v>62</v>
      </c>
      <c r="B54" s="3">
        <f>SUM(D54:AC54)</f>
        <v>0</v>
      </c>
      <c r="C54" s="136" t="s">
        <v>278</v>
      </c>
      <c r="D54" s="42"/>
      <c r="E54" s="42"/>
      <c r="F54" s="42"/>
      <c r="G54" s="42"/>
      <c r="H54" s="42"/>
      <c r="I54" s="42"/>
      <c r="J54" s="42"/>
      <c r="K54" s="42"/>
      <c r="L54" s="42"/>
      <c r="M54" s="3"/>
      <c r="N54" s="3"/>
      <c r="O54" s="3"/>
      <c r="P54" s="3"/>
      <c r="Q54" s="3"/>
      <c r="R54" s="3"/>
      <c r="S54" s="3"/>
      <c r="V54" s="3"/>
    </row>
    <row r="55" spans="2:22" ht="12.75">
      <c r="B55" s="3">
        <f>SUM(D55:AC55)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V55" s="3"/>
    </row>
    <row r="56" spans="2:2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V56" s="3"/>
    </row>
    <row r="57" spans="2:2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V57" s="3"/>
    </row>
    <row r="58" spans="2:2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V58" s="3"/>
    </row>
    <row r="59" spans="2:2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V59" s="3"/>
    </row>
    <row r="60" spans="1:23" ht="12.75">
      <c r="A60" s="41" t="s">
        <v>4</v>
      </c>
      <c r="B60" s="42">
        <f aca="true" t="shared" si="2" ref="B60:B74">SUM(D60:AF60)</f>
        <v>45</v>
      </c>
      <c r="C60" s="42">
        <f>SUM(C5:C8)</f>
        <v>0</v>
      </c>
      <c r="D60" s="42">
        <f>SUM(D5:D8)</f>
        <v>0</v>
      </c>
      <c r="E60" s="42">
        <f aca="true" t="shared" si="3" ref="E60:R60">SUM(E5:E8)</f>
        <v>0</v>
      </c>
      <c r="F60" s="42">
        <f t="shared" si="3"/>
        <v>0</v>
      </c>
      <c r="G60" s="42">
        <f t="shared" si="3"/>
        <v>0</v>
      </c>
      <c r="H60" s="42">
        <f t="shared" si="3"/>
        <v>0</v>
      </c>
      <c r="I60" s="42">
        <f t="shared" si="3"/>
        <v>0</v>
      </c>
      <c r="J60" s="42">
        <f t="shared" si="3"/>
        <v>0</v>
      </c>
      <c r="K60" s="42">
        <f>SUM(K5:K8)</f>
        <v>21</v>
      </c>
      <c r="L60" s="42">
        <f>SUM(L5:L8)</f>
        <v>0</v>
      </c>
      <c r="M60" s="42">
        <f>SUM(M5:M8)</f>
        <v>0</v>
      </c>
      <c r="N60" s="42">
        <f t="shared" si="3"/>
        <v>0</v>
      </c>
      <c r="O60" s="42">
        <f>SUM(O5:O8)</f>
        <v>0</v>
      </c>
      <c r="P60" s="69">
        <f t="shared" si="3"/>
        <v>23</v>
      </c>
      <c r="Q60" s="42">
        <f t="shared" si="3"/>
        <v>0</v>
      </c>
      <c r="R60" s="42">
        <f t="shared" si="3"/>
        <v>0</v>
      </c>
      <c r="S60" s="42">
        <f>SUM(S5:S8)</f>
        <v>0</v>
      </c>
      <c r="T60" s="42">
        <f>SUM(T5:T8)</f>
        <v>0</v>
      </c>
      <c r="U60" s="42">
        <f>SUM(U5:U8)</f>
        <v>1</v>
      </c>
      <c r="V60" s="3">
        <f>SUM(V5:V8)</f>
        <v>0</v>
      </c>
      <c r="W60" s="3">
        <f>SUM(W5:W8)</f>
        <v>0</v>
      </c>
    </row>
    <row r="61" spans="1:23" ht="12.75">
      <c r="A61" s="41" t="s">
        <v>6</v>
      </c>
      <c r="B61" s="42">
        <f t="shared" si="2"/>
        <v>14</v>
      </c>
      <c r="C61" s="42">
        <f>+C9</f>
        <v>0</v>
      </c>
      <c r="D61" s="42">
        <f>+D9</f>
        <v>0</v>
      </c>
      <c r="E61" s="42">
        <f aca="true" t="shared" si="4" ref="E61:R61">+E9</f>
        <v>0</v>
      </c>
      <c r="F61" s="42">
        <f t="shared" si="4"/>
        <v>0</v>
      </c>
      <c r="G61" s="42">
        <f t="shared" si="4"/>
        <v>2</v>
      </c>
      <c r="H61" s="42">
        <f t="shared" si="4"/>
        <v>0</v>
      </c>
      <c r="I61" s="42">
        <f t="shared" si="4"/>
        <v>0</v>
      </c>
      <c r="J61" s="42">
        <f t="shared" si="4"/>
        <v>0</v>
      </c>
      <c r="K61" s="42">
        <f>+K9</f>
        <v>3</v>
      </c>
      <c r="L61" s="42">
        <f>+L9</f>
        <v>0</v>
      </c>
      <c r="M61" s="42">
        <f>+M9</f>
        <v>0</v>
      </c>
      <c r="N61" s="42">
        <f t="shared" si="4"/>
        <v>0</v>
      </c>
      <c r="O61" s="42">
        <f>+O9</f>
        <v>0</v>
      </c>
      <c r="P61" s="69">
        <f t="shared" si="4"/>
        <v>9</v>
      </c>
      <c r="Q61" s="42">
        <f t="shared" si="4"/>
        <v>0</v>
      </c>
      <c r="R61" s="42">
        <f t="shared" si="4"/>
        <v>0</v>
      </c>
      <c r="S61" s="42">
        <f>+S9</f>
        <v>0</v>
      </c>
      <c r="T61" s="42">
        <f>+T9</f>
        <v>0</v>
      </c>
      <c r="U61" s="42">
        <f>+U9</f>
        <v>0</v>
      </c>
      <c r="V61" s="3">
        <f>+V9</f>
        <v>0</v>
      </c>
      <c r="W61" s="3">
        <f>+W9</f>
        <v>0</v>
      </c>
    </row>
    <row r="62" spans="1:23" ht="12.75">
      <c r="A62" s="41" t="s">
        <v>7</v>
      </c>
      <c r="B62" s="42">
        <f t="shared" si="2"/>
        <v>24</v>
      </c>
      <c r="C62" s="42">
        <f>SUM(C10:C12)</f>
        <v>0</v>
      </c>
      <c r="D62" s="42">
        <f>SUM(D10:D12)</f>
        <v>0</v>
      </c>
      <c r="E62" s="42">
        <f aca="true" t="shared" si="5" ref="E62:R62">SUM(E10:E12)</f>
        <v>0</v>
      </c>
      <c r="F62" s="42">
        <f t="shared" si="5"/>
        <v>0</v>
      </c>
      <c r="G62" s="42">
        <f t="shared" si="5"/>
        <v>1</v>
      </c>
      <c r="H62" s="42">
        <f t="shared" si="5"/>
        <v>0</v>
      </c>
      <c r="I62" s="42">
        <f t="shared" si="5"/>
        <v>0</v>
      </c>
      <c r="J62" s="42">
        <f t="shared" si="5"/>
        <v>0</v>
      </c>
      <c r="K62" s="42">
        <f>SUM(K10:K12)</f>
        <v>8</v>
      </c>
      <c r="L62" s="42">
        <f>SUM(L10:L12)</f>
        <v>0</v>
      </c>
      <c r="M62" s="42">
        <f>SUM(M10:M12)</f>
        <v>0</v>
      </c>
      <c r="N62" s="42">
        <f t="shared" si="5"/>
        <v>0</v>
      </c>
      <c r="O62" s="42">
        <f>SUM(O10:O12)</f>
        <v>0</v>
      </c>
      <c r="P62" s="69">
        <f t="shared" si="5"/>
        <v>14</v>
      </c>
      <c r="Q62" s="42">
        <f t="shared" si="5"/>
        <v>0</v>
      </c>
      <c r="R62" s="42">
        <f t="shared" si="5"/>
        <v>0</v>
      </c>
      <c r="S62" s="42">
        <f>SUM(S10:S12)</f>
        <v>1</v>
      </c>
      <c r="T62" s="42">
        <f>SUM(T10:T12)</f>
        <v>0</v>
      </c>
      <c r="U62" s="42">
        <f>SUM(U10:U12)</f>
        <v>0</v>
      </c>
      <c r="V62" s="3">
        <f>SUM(V10:V12)</f>
        <v>0</v>
      </c>
      <c r="W62" s="3">
        <f>SUM(W10:W12)</f>
        <v>0</v>
      </c>
    </row>
    <row r="63" spans="1:23" ht="12.75">
      <c r="A63" s="41" t="s">
        <v>18</v>
      </c>
      <c r="B63" s="42">
        <f t="shared" si="2"/>
        <v>40</v>
      </c>
      <c r="C63" s="42">
        <f>SUM(C13:C20)</f>
        <v>0</v>
      </c>
      <c r="D63" s="42">
        <f>SUM(D13:D20)</f>
        <v>0</v>
      </c>
      <c r="E63" s="42">
        <f aca="true" t="shared" si="6" ref="E63:R63">SUM(E13:E20)</f>
        <v>0</v>
      </c>
      <c r="F63" s="42">
        <f t="shared" si="6"/>
        <v>0</v>
      </c>
      <c r="G63" s="42">
        <f t="shared" si="6"/>
        <v>1</v>
      </c>
      <c r="H63" s="42">
        <f t="shared" si="6"/>
        <v>0</v>
      </c>
      <c r="I63" s="42">
        <f t="shared" si="6"/>
        <v>0</v>
      </c>
      <c r="J63" s="42">
        <f t="shared" si="6"/>
        <v>2</v>
      </c>
      <c r="K63" s="42">
        <f>SUM(K13:K20)</f>
        <v>6</v>
      </c>
      <c r="L63" s="42">
        <f>SUM(L13:L20)</f>
        <v>0</v>
      </c>
      <c r="M63" s="42">
        <f>SUM(M13:M20)</f>
        <v>0</v>
      </c>
      <c r="N63" s="42">
        <f t="shared" si="6"/>
        <v>0</v>
      </c>
      <c r="O63" s="42">
        <f>SUM(O13:O20)</f>
        <v>0</v>
      </c>
      <c r="P63" s="69">
        <f t="shared" si="6"/>
        <v>30</v>
      </c>
      <c r="Q63" s="42">
        <f t="shared" si="6"/>
        <v>0</v>
      </c>
      <c r="R63" s="42">
        <f t="shared" si="6"/>
        <v>1</v>
      </c>
      <c r="S63" s="42">
        <f>SUM(S13:S20)</f>
        <v>0</v>
      </c>
      <c r="T63" s="42">
        <f>SUM(T13:T20)</f>
        <v>0</v>
      </c>
      <c r="U63" s="42">
        <f>SUM(U13:U20)</f>
        <v>0</v>
      </c>
      <c r="V63" s="3">
        <f>SUM(V13:V20)</f>
        <v>0</v>
      </c>
      <c r="W63" s="3">
        <f>SUM(W13:W20)</f>
        <v>0</v>
      </c>
    </row>
    <row r="64" spans="1:23" ht="12.75">
      <c r="A64" s="41" t="s">
        <v>22</v>
      </c>
      <c r="B64" s="42">
        <f t="shared" si="2"/>
        <v>14</v>
      </c>
      <c r="C64" s="42">
        <f>SUM(C21:C23)</f>
        <v>0</v>
      </c>
      <c r="D64" s="42">
        <f>SUM(D21:D23)</f>
        <v>0</v>
      </c>
      <c r="E64" s="42">
        <f aca="true" t="shared" si="7" ref="E64:R64">SUM(E21:E23)</f>
        <v>0</v>
      </c>
      <c r="F64" s="42">
        <f t="shared" si="7"/>
        <v>0</v>
      </c>
      <c r="G64" s="42">
        <f t="shared" si="7"/>
        <v>1</v>
      </c>
      <c r="H64" s="42">
        <f t="shared" si="7"/>
        <v>0</v>
      </c>
      <c r="I64" s="42">
        <f t="shared" si="7"/>
        <v>0</v>
      </c>
      <c r="J64" s="42">
        <f t="shared" si="7"/>
        <v>0</v>
      </c>
      <c r="K64" s="42">
        <f>SUM(K21:K23)</f>
        <v>0</v>
      </c>
      <c r="L64" s="42">
        <f>SUM(L21:L23)</f>
        <v>0</v>
      </c>
      <c r="M64" s="42">
        <f>SUM(M21:M23)</f>
        <v>0</v>
      </c>
      <c r="N64" s="42">
        <f t="shared" si="7"/>
        <v>3</v>
      </c>
      <c r="O64" s="42">
        <f>SUM(O21:O23)</f>
        <v>0</v>
      </c>
      <c r="P64" s="69">
        <f t="shared" si="7"/>
        <v>3</v>
      </c>
      <c r="Q64" s="42">
        <f t="shared" si="7"/>
        <v>4</v>
      </c>
      <c r="R64" s="42">
        <f t="shared" si="7"/>
        <v>2</v>
      </c>
      <c r="S64" s="42">
        <f>SUM(S21:S23)</f>
        <v>0</v>
      </c>
      <c r="T64" s="42">
        <f>SUM(T21:T23)</f>
        <v>1</v>
      </c>
      <c r="U64" s="42">
        <f>SUM(U21:U23)</f>
        <v>0</v>
      </c>
      <c r="V64" s="3">
        <f>SUM(V21:V23)</f>
        <v>0</v>
      </c>
      <c r="W64" s="3">
        <f>SUM(W21:W23)</f>
        <v>0</v>
      </c>
    </row>
    <row r="65" spans="1:23" ht="12.75">
      <c r="A65" s="41" t="s">
        <v>23</v>
      </c>
      <c r="B65" s="42">
        <f t="shared" si="2"/>
        <v>7</v>
      </c>
      <c r="C65" s="42">
        <f>C24</f>
        <v>0</v>
      </c>
      <c r="D65" s="42">
        <f>D24</f>
        <v>0</v>
      </c>
      <c r="E65" s="42">
        <f aca="true" t="shared" si="8" ref="E65:R65">E24</f>
        <v>0</v>
      </c>
      <c r="F65" s="42">
        <f t="shared" si="8"/>
        <v>0</v>
      </c>
      <c r="G65" s="42">
        <f t="shared" si="8"/>
        <v>0</v>
      </c>
      <c r="H65" s="42">
        <f t="shared" si="8"/>
        <v>0</v>
      </c>
      <c r="I65" s="42">
        <f t="shared" si="8"/>
        <v>0</v>
      </c>
      <c r="J65" s="42">
        <f t="shared" si="8"/>
        <v>0</v>
      </c>
      <c r="K65" s="42">
        <f>K24</f>
        <v>0</v>
      </c>
      <c r="L65" s="42">
        <f>L24</f>
        <v>0</v>
      </c>
      <c r="M65" s="42">
        <f>M24</f>
        <v>0</v>
      </c>
      <c r="N65" s="42">
        <f t="shared" si="8"/>
        <v>0</v>
      </c>
      <c r="O65" s="42">
        <f>O24</f>
        <v>0</v>
      </c>
      <c r="P65" s="42">
        <f t="shared" si="8"/>
        <v>1</v>
      </c>
      <c r="Q65" s="42">
        <f t="shared" si="8"/>
        <v>0</v>
      </c>
      <c r="R65" s="44">
        <f t="shared" si="8"/>
        <v>5</v>
      </c>
      <c r="S65" s="42">
        <f>S24</f>
        <v>0</v>
      </c>
      <c r="T65" s="42">
        <f>T24</f>
        <v>1</v>
      </c>
      <c r="U65" s="42">
        <f>U24</f>
        <v>0</v>
      </c>
      <c r="V65" s="3">
        <f>V24</f>
        <v>0</v>
      </c>
      <c r="W65" s="3">
        <f>W24</f>
        <v>0</v>
      </c>
    </row>
    <row r="66" spans="1:23" ht="12.75">
      <c r="A66" s="41" t="s">
        <v>27</v>
      </c>
      <c r="B66" s="42">
        <f t="shared" si="2"/>
        <v>23</v>
      </c>
      <c r="C66" s="42">
        <f>SUM(C25:C27)</f>
        <v>0</v>
      </c>
      <c r="D66" s="42">
        <f>SUM(D25:D27)</f>
        <v>0</v>
      </c>
      <c r="E66" s="42">
        <f aca="true" t="shared" si="9" ref="E66:R66">SUM(E25:E27)</f>
        <v>0</v>
      </c>
      <c r="F66" s="42">
        <f t="shared" si="9"/>
        <v>0</v>
      </c>
      <c r="G66" s="42">
        <f t="shared" si="9"/>
        <v>2</v>
      </c>
      <c r="H66" s="42">
        <f t="shared" si="9"/>
        <v>1</v>
      </c>
      <c r="I66" s="42">
        <f t="shared" si="9"/>
        <v>0</v>
      </c>
      <c r="J66" s="42">
        <f t="shared" si="9"/>
        <v>1</v>
      </c>
      <c r="K66" s="42">
        <f>SUM(K25:K27)</f>
        <v>5</v>
      </c>
      <c r="L66" s="42">
        <f>SUM(L25:L27)</f>
        <v>0</v>
      </c>
      <c r="M66" s="42">
        <f>SUM(M25:M27)</f>
        <v>0</v>
      </c>
      <c r="N66" s="42">
        <f t="shared" si="9"/>
        <v>0</v>
      </c>
      <c r="O66" s="42">
        <f>SUM(O25:O27)</f>
        <v>0</v>
      </c>
      <c r="P66" s="69">
        <f t="shared" si="9"/>
        <v>14</v>
      </c>
      <c r="Q66" s="42">
        <f t="shared" si="9"/>
        <v>0</v>
      </c>
      <c r="R66" s="42">
        <f t="shared" si="9"/>
        <v>0</v>
      </c>
      <c r="S66" s="42">
        <f>SUM(S25:S27)</f>
        <v>0</v>
      </c>
      <c r="T66" s="42">
        <f>SUM(T25:T27)</f>
        <v>0</v>
      </c>
      <c r="U66" s="42">
        <f>SUM(U25:U27)</f>
        <v>0</v>
      </c>
      <c r="V66" s="3">
        <f>SUM(V25:V27)</f>
        <v>0</v>
      </c>
      <c r="W66" s="3">
        <f>SUM(W25:W27)</f>
        <v>0</v>
      </c>
    </row>
    <row r="67" spans="1:23" ht="12.75">
      <c r="A67" s="41" t="s">
        <v>33</v>
      </c>
      <c r="B67" s="42">
        <f t="shared" si="2"/>
        <v>44</v>
      </c>
      <c r="C67" s="42">
        <f>SUM(C28:C31)</f>
        <v>0</v>
      </c>
      <c r="D67" s="42">
        <f>SUM(D28:D31)</f>
        <v>0</v>
      </c>
      <c r="E67" s="42">
        <f aca="true" t="shared" si="10" ref="E67:R67">SUM(E28:E31)</f>
        <v>0</v>
      </c>
      <c r="F67" s="42">
        <f t="shared" si="10"/>
        <v>6</v>
      </c>
      <c r="G67" s="42">
        <f t="shared" si="10"/>
        <v>9</v>
      </c>
      <c r="H67" s="42">
        <f t="shared" si="10"/>
        <v>0</v>
      </c>
      <c r="I67" s="42">
        <f t="shared" si="10"/>
        <v>3</v>
      </c>
      <c r="J67" s="42">
        <f t="shared" si="10"/>
        <v>1</v>
      </c>
      <c r="K67" s="42">
        <f>SUM(K28:K31)</f>
        <v>0</v>
      </c>
      <c r="L67" s="119">
        <f>SUM(L28:L31)</f>
        <v>14</v>
      </c>
      <c r="M67" s="42">
        <f>SUM(M28:M31)</f>
        <v>2</v>
      </c>
      <c r="N67" s="42">
        <f t="shared" si="10"/>
        <v>0</v>
      </c>
      <c r="O67" s="42">
        <f>SUM(O28:O31)</f>
        <v>0</v>
      </c>
      <c r="P67" s="42">
        <f t="shared" si="10"/>
        <v>3</v>
      </c>
      <c r="Q67" s="42">
        <f t="shared" si="10"/>
        <v>0</v>
      </c>
      <c r="R67" s="42">
        <f t="shared" si="10"/>
        <v>6</v>
      </c>
      <c r="S67" s="42">
        <f>SUM(S28:S31)</f>
        <v>0</v>
      </c>
      <c r="T67" s="42">
        <f>SUM(T28:T31)</f>
        <v>0</v>
      </c>
      <c r="U67" s="42">
        <f>SUM(U28:U31)</f>
        <v>0</v>
      </c>
      <c r="V67" s="3">
        <f>SUM(V28:V31)</f>
        <v>0</v>
      </c>
      <c r="W67" s="3">
        <f>SUM(W28:W31)</f>
        <v>0</v>
      </c>
    </row>
    <row r="68" spans="1:23" ht="12.75">
      <c r="A68" s="41" t="s">
        <v>34</v>
      </c>
      <c r="B68" s="42">
        <f t="shared" si="2"/>
        <v>7</v>
      </c>
      <c r="C68" s="42">
        <f>+C32</f>
        <v>0</v>
      </c>
      <c r="D68" s="42">
        <f>+D32</f>
        <v>0</v>
      </c>
      <c r="E68" s="42">
        <f aca="true" t="shared" si="11" ref="E68:R68">+E32</f>
        <v>0</v>
      </c>
      <c r="F68" s="42">
        <f t="shared" si="11"/>
        <v>0</v>
      </c>
      <c r="G68" s="42">
        <f t="shared" si="11"/>
        <v>0</v>
      </c>
      <c r="H68" s="42">
        <f t="shared" si="11"/>
        <v>0</v>
      </c>
      <c r="I68" s="42">
        <f t="shared" si="11"/>
        <v>0</v>
      </c>
      <c r="J68" s="42">
        <f t="shared" si="11"/>
        <v>0</v>
      </c>
      <c r="K68" s="42">
        <f>+K32</f>
        <v>1</v>
      </c>
      <c r="L68" s="42">
        <f>+L32</f>
        <v>0</v>
      </c>
      <c r="M68" s="42">
        <f>+M32</f>
        <v>0</v>
      </c>
      <c r="N68" s="42">
        <f t="shared" si="11"/>
        <v>0</v>
      </c>
      <c r="O68" s="42">
        <f>+O32</f>
        <v>0</v>
      </c>
      <c r="P68" s="69">
        <f>+P32</f>
        <v>6</v>
      </c>
      <c r="Q68" s="42">
        <f>+Q32</f>
        <v>0</v>
      </c>
      <c r="R68" s="42">
        <f t="shared" si="11"/>
        <v>0</v>
      </c>
      <c r="S68" s="42">
        <f>+S32</f>
        <v>0</v>
      </c>
      <c r="T68" s="42">
        <f>+T32</f>
        <v>0</v>
      </c>
      <c r="U68" s="42">
        <f>+U32</f>
        <v>0</v>
      </c>
      <c r="V68" s="3">
        <f>+V32</f>
        <v>0</v>
      </c>
      <c r="W68" s="3">
        <f>+W32</f>
        <v>0</v>
      </c>
    </row>
    <row r="69" spans="1:23" ht="12.75">
      <c r="A69" s="41" t="s">
        <v>35</v>
      </c>
      <c r="B69" s="42">
        <f t="shared" si="2"/>
        <v>32</v>
      </c>
      <c r="C69" s="42">
        <f>SUM(C33:C35)</f>
        <v>0</v>
      </c>
      <c r="D69" s="42">
        <f>SUM(D33:D35)</f>
        <v>1</v>
      </c>
      <c r="E69" s="42">
        <f aca="true" t="shared" si="12" ref="E69:R69">SUM(E33:E35)</f>
        <v>2</v>
      </c>
      <c r="F69" s="42">
        <f t="shared" si="12"/>
        <v>0</v>
      </c>
      <c r="G69" s="42">
        <f t="shared" si="12"/>
        <v>1</v>
      </c>
      <c r="H69" s="42">
        <f t="shared" si="12"/>
        <v>0</v>
      </c>
      <c r="I69" s="42">
        <f t="shared" si="12"/>
        <v>0</v>
      </c>
      <c r="J69" s="42">
        <f t="shared" si="12"/>
        <v>5</v>
      </c>
      <c r="K69" s="42">
        <f>SUM(K33:K35)</f>
        <v>2</v>
      </c>
      <c r="L69" s="42">
        <f>SUM(L33:L35)</f>
        <v>0</v>
      </c>
      <c r="M69" s="42">
        <f>SUM(M33:M35)</f>
        <v>0</v>
      </c>
      <c r="N69" s="42">
        <f t="shared" si="12"/>
        <v>0</v>
      </c>
      <c r="O69" s="42">
        <f>SUM(O33:O35)</f>
        <v>0</v>
      </c>
      <c r="P69" s="69">
        <f>SUM(P33:P35)</f>
        <v>21</v>
      </c>
      <c r="Q69" s="42">
        <f>SUM(Q33:Q35)</f>
        <v>0</v>
      </c>
      <c r="R69" s="42">
        <f t="shared" si="12"/>
        <v>0</v>
      </c>
      <c r="S69" s="42">
        <f>SUM(S33:S35)</f>
        <v>0</v>
      </c>
      <c r="T69" s="42">
        <f>SUM(T33:T35)</f>
        <v>0</v>
      </c>
      <c r="U69" s="42">
        <f>SUM(U33:U35)</f>
        <v>0</v>
      </c>
      <c r="V69" s="3">
        <f>SUM(V33:V35)</f>
        <v>0</v>
      </c>
      <c r="W69" s="3">
        <f>SUM(W33:W35)</f>
        <v>0</v>
      </c>
    </row>
    <row r="70" spans="1:23" ht="12.75">
      <c r="A70" s="41" t="s">
        <v>38</v>
      </c>
      <c r="B70" s="42">
        <f t="shared" si="2"/>
        <v>16</v>
      </c>
      <c r="C70" s="42">
        <f>+C36+C37</f>
        <v>0</v>
      </c>
      <c r="D70" s="42">
        <f>+D36+D37</f>
        <v>0</v>
      </c>
      <c r="E70" s="42">
        <f aca="true" t="shared" si="13" ref="E70:R70">+E36+E37</f>
        <v>0</v>
      </c>
      <c r="F70" s="42">
        <f t="shared" si="13"/>
        <v>0</v>
      </c>
      <c r="G70" s="42">
        <f t="shared" si="13"/>
        <v>0</v>
      </c>
      <c r="H70" s="42">
        <f t="shared" si="13"/>
        <v>0</v>
      </c>
      <c r="I70" s="42">
        <f t="shared" si="13"/>
        <v>0</v>
      </c>
      <c r="J70" s="42">
        <f t="shared" si="13"/>
        <v>0</v>
      </c>
      <c r="K70" s="42">
        <f>+K36+K37</f>
        <v>3</v>
      </c>
      <c r="L70" s="42">
        <f>+L36+L37</f>
        <v>0</v>
      </c>
      <c r="M70" s="42">
        <f>+M36+M37</f>
        <v>0</v>
      </c>
      <c r="N70" s="42">
        <f t="shared" si="13"/>
        <v>0</v>
      </c>
      <c r="O70" s="42">
        <f>+O36+O37</f>
        <v>0</v>
      </c>
      <c r="P70" s="69">
        <f>+P36+P37</f>
        <v>13</v>
      </c>
      <c r="Q70" s="42">
        <f>+Q36+Q37</f>
        <v>0</v>
      </c>
      <c r="R70" s="42">
        <f t="shared" si="13"/>
        <v>0</v>
      </c>
      <c r="S70" s="42">
        <f>+S36+S37</f>
        <v>0</v>
      </c>
      <c r="T70" s="42">
        <f>+T36+T37</f>
        <v>0</v>
      </c>
      <c r="U70" s="42">
        <f>+U36+U37</f>
        <v>0</v>
      </c>
      <c r="V70" s="3">
        <f>+V36+V37</f>
        <v>0</v>
      </c>
      <c r="W70" s="3">
        <f>+W36+W37</f>
        <v>0</v>
      </c>
    </row>
    <row r="71" spans="1:23" ht="12.75">
      <c r="A71" s="41" t="s">
        <v>45</v>
      </c>
      <c r="B71" s="42">
        <f t="shared" si="2"/>
        <v>38</v>
      </c>
      <c r="C71" s="42">
        <f>SUM(C38:C42)</f>
        <v>0</v>
      </c>
      <c r="D71" s="42">
        <f>SUM(D38:D42)</f>
        <v>0</v>
      </c>
      <c r="E71" s="42">
        <f aca="true" t="shared" si="14" ref="E71:R71">SUM(E38:E42)</f>
        <v>0</v>
      </c>
      <c r="F71" s="42">
        <f t="shared" si="14"/>
        <v>0</v>
      </c>
      <c r="G71" s="42">
        <f t="shared" si="14"/>
        <v>4</v>
      </c>
      <c r="H71" s="42">
        <f t="shared" si="14"/>
        <v>0</v>
      </c>
      <c r="I71" s="42">
        <f t="shared" si="14"/>
        <v>0</v>
      </c>
      <c r="J71" s="42">
        <f t="shared" si="14"/>
        <v>0</v>
      </c>
      <c r="K71" s="42">
        <f>SUM(K38:K42)</f>
        <v>3</v>
      </c>
      <c r="L71" s="42">
        <f>SUM(L38:L42)</f>
        <v>0</v>
      </c>
      <c r="M71" s="42">
        <f>SUM(M38:M42)</f>
        <v>0</v>
      </c>
      <c r="N71" s="42">
        <f t="shared" si="14"/>
        <v>0</v>
      </c>
      <c r="O71" s="42">
        <f>SUM(O38:O42)</f>
        <v>0</v>
      </c>
      <c r="P71" s="69">
        <f>SUM(P38:P42)</f>
        <v>31</v>
      </c>
      <c r="Q71" s="42">
        <f>SUM(Q38:Q42)</f>
        <v>0</v>
      </c>
      <c r="R71" s="42">
        <f t="shared" si="14"/>
        <v>0</v>
      </c>
      <c r="S71" s="42">
        <f>SUM(S38:S42)</f>
        <v>0</v>
      </c>
      <c r="T71" s="42">
        <f>SUM(T38:T42)</f>
        <v>0</v>
      </c>
      <c r="U71" s="42">
        <f>SUM(U38:U42)</f>
        <v>0</v>
      </c>
      <c r="V71" s="3">
        <f>SUM(V38:V42)</f>
        <v>0</v>
      </c>
      <c r="W71" s="3">
        <f>SUM(W38:W42)</f>
        <v>0</v>
      </c>
    </row>
    <row r="72" spans="1:23" ht="12.75">
      <c r="A72" s="41" t="s">
        <v>48</v>
      </c>
      <c r="B72" s="42">
        <f t="shared" si="2"/>
        <v>17</v>
      </c>
      <c r="C72" s="42">
        <f>+C43+C44</f>
        <v>0</v>
      </c>
      <c r="D72" s="42">
        <f>+D43+D44</f>
        <v>0</v>
      </c>
      <c r="E72" s="42">
        <f aca="true" t="shared" si="15" ref="E72:R72">+E43+E44</f>
        <v>0</v>
      </c>
      <c r="F72" s="42">
        <f t="shared" si="15"/>
        <v>0</v>
      </c>
      <c r="G72" s="42">
        <f t="shared" si="15"/>
        <v>0</v>
      </c>
      <c r="H72" s="42">
        <f t="shared" si="15"/>
        <v>0</v>
      </c>
      <c r="I72" s="42">
        <f t="shared" si="15"/>
        <v>0</v>
      </c>
      <c r="J72" s="42">
        <f t="shared" si="15"/>
        <v>0</v>
      </c>
      <c r="K72" s="42">
        <f>+K43+K44</f>
        <v>3</v>
      </c>
      <c r="L72" s="42">
        <f>+L43+L44</f>
        <v>0</v>
      </c>
      <c r="M72" s="42">
        <f>+M43+M44</f>
        <v>0</v>
      </c>
      <c r="N72" s="42">
        <f t="shared" si="15"/>
        <v>0</v>
      </c>
      <c r="O72" s="42">
        <f>+O43+O44</f>
        <v>0</v>
      </c>
      <c r="P72" s="69">
        <f>+P43+P44</f>
        <v>14</v>
      </c>
      <c r="Q72" s="42">
        <f>+Q43+Q44</f>
        <v>0</v>
      </c>
      <c r="R72" s="42">
        <f t="shared" si="15"/>
        <v>0</v>
      </c>
      <c r="S72" s="42">
        <f>+S43+S44</f>
        <v>0</v>
      </c>
      <c r="T72" s="42">
        <f>+T43+T44</f>
        <v>0</v>
      </c>
      <c r="U72" s="42">
        <f>+U43+U44</f>
        <v>0</v>
      </c>
      <c r="V72" s="3">
        <f>+V43+V44</f>
        <v>0</v>
      </c>
      <c r="W72" s="3">
        <f>+W43+W44</f>
        <v>0</v>
      </c>
    </row>
    <row r="73" spans="1:23" ht="12.75">
      <c r="A73" s="41" t="s">
        <v>57</v>
      </c>
      <c r="B73" s="42">
        <f t="shared" si="2"/>
        <v>76</v>
      </c>
      <c r="C73" s="42">
        <f>SUM(C45:C52)</f>
        <v>0</v>
      </c>
      <c r="D73" s="42">
        <f>SUM(D45:D52)</f>
        <v>0</v>
      </c>
      <c r="E73" s="42">
        <f aca="true" t="shared" si="16" ref="E73:R73">SUM(E45:E52)</f>
        <v>0</v>
      </c>
      <c r="F73" s="42">
        <f t="shared" si="16"/>
        <v>0</v>
      </c>
      <c r="G73" s="42">
        <f t="shared" si="16"/>
        <v>1</v>
      </c>
      <c r="H73" s="42">
        <f t="shared" si="16"/>
        <v>0</v>
      </c>
      <c r="I73" s="42">
        <f t="shared" si="16"/>
        <v>0</v>
      </c>
      <c r="J73" s="42">
        <f t="shared" si="16"/>
        <v>0</v>
      </c>
      <c r="K73" s="42">
        <f>SUM(K45:K52)</f>
        <v>16</v>
      </c>
      <c r="L73" s="42">
        <f>SUM(L45:L52)</f>
        <v>0</v>
      </c>
      <c r="M73" s="42">
        <f>SUM(M45:M52)</f>
        <v>0</v>
      </c>
      <c r="N73" s="42">
        <f t="shared" si="16"/>
        <v>0</v>
      </c>
      <c r="O73" s="42">
        <f>SUM(O45:O52)</f>
        <v>0</v>
      </c>
      <c r="P73" s="69">
        <f>SUM(P45:P52)</f>
        <v>59</v>
      </c>
      <c r="Q73" s="42">
        <f>SUM(Q45:Q52)</f>
        <v>0</v>
      </c>
      <c r="R73" s="42">
        <f t="shared" si="16"/>
        <v>0</v>
      </c>
      <c r="S73" s="42">
        <f>SUM(S45:S52)</f>
        <v>0</v>
      </c>
      <c r="T73" s="42">
        <f>SUM(T45:T52)</f>
        <v>0</v>
      </c>
      <c r="U73" s="42">
        <f>SUM(U45:U52)</f>
        <v>0</v>
      </c>
      <c r="V73" s="3">
        <f>SUM(V45:V52)</f>
        <v>0</v>
      </c>
      <c r="W73" s="3">
        <f>SUM(W45:W52)</f>
        <v>0</v>
      </c>
    </row>
    <row r="74" spans="1:23" ht="12.75">
      <c r="A74" s="41" t="s">
        <v>58</v>
      </c>
      <c r="B74" s="42">
        <f t="shared" si="2"/>
        <v>7</v>
      </c>
      <c r="C74" s="42">
        <f>+C53</f>
        <v>0</v>
      </c>
      <c r="D74" s="42">
        <f>+D53</f>
        <v>0</v>
      </c>
      <c r="E74" s="42">
        <f aca="true" t="shared" si="17" ref="E74:R74">+E53</f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>+K53</f>
        <v>2</v>
      </c>
      <c r="L74" s="42">
        <f>+L53</f>
        <v>0</v>
      </c>
      <c r="M74" s="42">
        <f>+M53</f>
        <v>0</v>
      </c>
      <c r="N74" s="42">
        <f t="shared" si="17"/>
        <v>0</v>
      </c>
      <c r="O74" s="42">
        <f>+O53</f>
        <v>0</v>
      </c>
      <c r="P74" s="69">
        <f t="shared" si="17"/>
        <v>5</v>
      </c>
      <c r="Q74" s="42">
        <f t="shared" si="17"/>
        <v>0</v>
      </c>
      <c r="R74" s="42">
        <f t="shared" si="17"/>
        <v>0</v>
      </c>
      <c r="S74" s="42">
        <f>+S53</f>
        <v>0</v>
      </c>
      <c r="T74" s="42">
        <f>+T53</f>
        <v>0</v>
      </c>
      <c r="U74" s="42">
        <f>+U53</f>
        <v>0</v>
      </c>
      <c r="V74" s="3">
        <f>+V53</f>
        <v>0</v>
      </c>
      <c r="W74" s="3">
        <f>+W53</f>
        <v>0</v>
      </c>
    </row>
    <row r="75" ht="12.75">
      <c r="S75" s="3"/>
    </row>
    <row r="76" ht="12.75">
      <c r="S76" s="3"/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Zeros="0" zoomScale="80" zoomScaleNormal="8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11.421875" defaultRowHeight="12.75"/>
  <cols>
    <col min="1" max="1" width="14.7109375" style="0" customWidth="1"/>
    <col min="2" max="19" width="6.7109375" style="0" customWidth="1"/>
    <col min="20" max="21" width="6.7109375" style="3" customWidth="1"/>
    <col min="22" max="59" width="6.7109375" style="0" customWidth="1"/>
  </cols>
  <sheetData>
    <row r="1" spans="1:24" ht="23.25">
      <c r="A1" s="138">
        <v>1910</v>
      </c>
      <c r="B1" s="2"/>
      <c r="C1" s="5" t="s">
        <v>214</v>
      </c>
      <c r="D1" s="20" t="s">
        <v>161</v>
      </c>
      <c r="E1" s="144" t="s">
        <v>159</v>
      </c>
      <c r="F1" s="144" t="s">
        <v>213</v>
      </c>
      <c r="G1" s="20" t="s">
        <v>155</v>
      </c>
      <c r="H1" s="20" t="s">
        <v>212</v>
      </c>
      <c r="I1" s="20" t="s">
        <v>95</v>
      </c>
      <c r="J1" s="2"/>
      <c r="K1" s="22" t="s">
        <v>307</v>
      </c>
      <c r="L1" s="50" t="s">
        <v>134</v>
      </c>
      <c r="M1" s="50" t="s">
        <v>216</v>
      </c>
      <c r="N1" s="22" t="s">
        <v>162</v>
      </c>
      <c r="O1" s="2"/>
      <c r="P1" s="24" t="s">
        <v>67</v>
      </c>
      <c r="Q1" s="26" t="s">
        <v>163</v>
      </c>
      <c r="R1" s="26" t="s">
        <v>133</v>
      </c>
      <c r="S1" s="26" t="s">
        <v>98</v>
      </c>
      <c r="T1" s="7" t="s">
        <v>69</v>
      </c>
      <c r="U1" s="7" t="s">
        <v>228</v>
      </c>
      <c r="V1" s="3"/>
      <c r="W1" s="3"/>
      <c r="X1" s="3"/>
    </row>
    <row r="2" spans="1:24" ht="12.75">
      <c r="A2" s="5"/>
      <c r="B2" s="2"/>
      <c r="C2" s="46" t="s">
        <v>215</v>
      </c>
      <c r="D2" s="48" t="s">
        <v>215</v>
      </c>
      <c r="E2" s="148"/>
      <c r="F2" s="145"/>
      <c r="G2" s="48" t="s">
        <v>215</v>
      </c>
      <c r="H2" s="48" t="s">
        <v>215</v>
      </c>
      <c r="I2" s="48"/>
      <c r="J2" s="7"/>
      <c r="K2" s="113" t="s">
        <v>270</v>
      </c>
      <c r="L2" s="51"/>
      <c r="M2" s="51"/>
      <c r="N2" s="113" t="s">
        <v>270</v>
      </c>
      <c r="O2" s="7"/>
      <c r="P2" s="67"/>
      <c r="Q2" s="62"/>
      <c r="R2" s="62"/>
      <c r="S2" s="26"/>
      <c r="T2" s="2"/>
      <c r="U2" s="2"/>
      <c r="V2" s="3"/>
      <c r="W2" s="3"/>
      <c r="X2" s="3"/>
    </row>
    <row r="3" spans="1:25" ht="12.75">
      <c r="A3" s="9"/>
      <c r="B3" s="10"/>
      <c r="C3" s="47"/>
      <c r="D3" s="49"/>
      <c r="E3" s="146"/>
      <c r="F3" s="146">
        <v>5.3</v>
      </c>
      <c r="G3" s="49"/>
      <c r="H3" s="49">
        <v>10.3</v>
      </c>
      <c r="I3" s="49"/>
      <c r="J3" s="11"/>
      <c r="K3" s="66">
        <v>43.4</v>
      </c>
      <c r="L3" s="53">
        <v>2.7</v>
      </c>
      <c r="M3" s="53"/>
      <c r="N3" s="66"/>
      <c r="O3" s="11"/>
      <c r="P3" s="68">
        <v>21.9</v>
      </c>
      <c r="Q3" s="63"/>
      <c r="R3" s="63">
        <v>2.2</v>
      </c>
      <c r="S3" s="63"/>
      <c r="T3" s="11"/>
      <c r="U3" s="10"/>
      <c r="V3" s="11"/>
      <c r="W3" s="11"/>
      <c r="X3" s="11"/>
      <c r="Y3" s="12"/>
    </row>
    <row r="4" spans="1:23" s="99" customFormat="1" ht="12.75">
      <c r="A4" s="117" t="s">
        <v>250</v>
      </c>
      <c r="B4" s="94">
        <f>SUM(B5:B54)</f>
        <v>404</v>
      </c>
      <c r="C4" s="120">
        <f>SUM(C5:C54)</f>
        <v>1</v>
      </c>
      <c r="D4" s="95">
        <f aca="true" t="shared" si="0" ref="D4:U4">SUM(D5:D54)</f>
        <v>8</v>
      </c>
      <c r="E4" s="147">
        <f t="shared" si="0"/>
        <v>2</v>
      </c>
      <c r="F4" s="147">
        <f t="shared" si="0"/>
        <v>11</v>
      </c>
      <c r="G4" s="95">
        <f t="shared" si="0"/>
        <v>2</v>
      </c>
      <c r="H4" s="95">
        <f t="shared" si="0"/>
        <v>16</v>
      </c>
      <c r="I4" s="95">
        <f t="shared" si="0"/>
        <v>1</v>
      </c>
      <c r="J4" s="94">
        <f t="shared" si="0"/>
        <v>0</v>
      </c>
      <c r="K4" s="97">
        <f>SUM(K5:K54)</f>
        <v>213</v>
      </c>
      <c r="L4" s="118">
        <f>SUM(L5:L54)</f>
        <v>10</v>
      </c>
      <c r="M4" s="118">
        <f t="shared" si="0"/>
        <v>1</v>
      </c>
      <c r="N4" s="97">
        <f t="shared" si="0"/>
        <v>2</v>
      </c>
      <c r="O4" s="94">
        <f>SUM(O5:O54)</f>
        <v>0</v>
      </c>
      <c r="P4" s="102">
        <f t="shared" si="0"/>
        <v>115</v>
      </c>
      <c r="Q4" s="101">
        <f t="shared" si="0"/>
        <v>3</v>
      </c>
      <c r="R4" s="101">
        <f t="shared" si="0"/>
        <v>10</v>
      </c>
      <c r="S4" s="101">
        <f t="shared" si="0"/>
        <v>2</v>
      </c>
      <c r="T4" s="94">
        <f t="shared" si="0"/>
        <v>4</v>
      </c>
      <c r="U4" s="94">
        <f t="shared" si="0"/>
        <v>3</v>
      </c>
      <c r="V4" s="94"/>
      <c r="W4" s="94"/>
    </row>
    <row r="5" spans="1:22" ht="12.75">
      <c r="A5" t="s">
        <v>0</v>
      </c>
      <c r="B5" s="3">
        <f>SUM(C5:AF5)</f>
        <v>14</v>
      </c>
      <c r="C5" s="3"/>
      <c r="D5" s="3"/>
      <c r="E5" s="3"/>
      <c r="F5" s="3"/>
      <c r="G5" s="3"/>
      <c r="H5" s="3"/>
      <c r="I5" s="3"/>
      <c r="J5" s="3"/>
      <c r="K5" s="3">
        <v>9</v>
      </c>
      <c r="L5" s="3"/>
      <c r="M5" s="3"/>
      <c r="N5" s="3"/>
      <c r="O5" s="3"/>
      <c r="P5" s="3">
        <v>5</v>
      </c>
      <c r="Q5" s="3"/>
      <c r="R5" s="3"/>
      <c r="S5" s="3"/>
      <c r="V5" s="3"/>
    </row>
    <row r="6" spans="1:22" ht="12.75">
      <c r="A6" t="s">
        <v>1</v>
      </c>
      <c r="B6" s="3">
        <f>SUM(C6:AF6)</f>
        <v>11</v>
      </c>
      <c r="C6" s="3"/>
      <c r="D6" s="3"/>
      <c r="E6" s="3"/>
      <c r="F6" s="3"/>
      <c r="G6" s="3"/>
      <c r="H6" s="3"/>
      <c r="I6" s="3"/>
      <c r="J6" s="3"/>
      <c r="K6" s="3">
        <v>7</v>
      </c>
      <c r="L6" s="3"/>
      <c r="M6" s="3"/>
      <c r="N6" s="3"/>
      <c r="O6" s="3"/>
      <c r="P6" s="3">
        <v>4</v>
      </c>
      <c r="Q6" s="3"/>
      <c r="R6" s="3"/>
      <c r="S6" s="3"/>
      <c r="V6" s="3"/>
    </row>
    <row r="7" spans="1:22" ht="12.75">
      <c r="A7" t="s">
        <v>2</v>
      </c>
      <c r="B7" s="3">
        <f aca="true" t="shared" si="1" ref="B7:B53">SUM(C7:AF7)</f>
        <v>9</v>
      </c>
      <c r="C7" s="3"/>
      <c r="D7" s="3"/>
      <c r="E7" s="3"/>
      <c r="F7" s="3"/>
      <c r="G7" s="3"/>
      <c r="H7" s="3"/>
      <c r="I7" s="3"/>
      <c r="J7" s="3"/>
      <c r="K7" s="3">
        <v>5</v>
      </c>
      <c r="L7" s="3"/>
      <c r="M7" s="3"/>
      <c r="N7" s="3"/>
      <c r="O7" s="3"/>
      <c r="P7" s="3">
        <v>4</v>
      </c>
      <c r="Q7" s="3"/>
      <c r="R7" s="3"/>
      <c r="S7" s="3"/>
      <c r="V7" s="3"/>
    </row>
    <row r="8" spans="1:22" ht="12.75">
      <c r="A8" t="s">
        <v>3</v>
      </c>
      <c r="B8" s="3">
        <f t="shared" si="1"/>
        <v>11</v>
      </c>
      <c r="C8" s="3"/>
      <c r="D8" s="3"/>
      <c r="E8" s="3"/>
      <c r="F8" s="3"/>
      <c r="G8" s="3"/>
      <c r="H8" s="3"/>
      <c r="I8" s="3"/>
      <c r="J8" s="3"/>
      <c r="K8" s="3">
        <v>6</v>
      </c>
      <c r="L8" s="3"/>
      <c r="M8" s="3"/>
      <c r="N8" s="3"/>
      <c r="O8" s="3"/>
      <c r="P8" s="3">
        <v>5</v>
      </c>
      <c r="Q8" s="3"/>
      <c r="R8" s="3"/>
      <c r="S8" s="3"/>
      <c r="V8" s="3"/>
    </row>
    <row r="9" spans="1:22" ht="12.75">
      <c r="A9" t="s">
        <v>5</v>
      </c>
      <c r="B9" s="3">
        <f t="shared" si="1"/>
        <v>14</v>
      </c>
      <c r="C9" s="3"/>
      <c r="D9" s="3"/>
      <c r="E9" s="3"/>
      <c r="F9" s="3"/>
      <c r="G9" s="3"/>
      <c r="H9" s="3">
        <v>2</v>
      </c>
      <c r="I9" s="3"/>
      <c r="J9" s="3"/>
      <c r="K9" s="3">
        <v>5</v>
      </c>
      <c r="L9" s="3"/>
      <c r="M9" s="3"/>
      <c r="N9" s="3"/>
      <c r="O9" s="3"/>
      <c r="P9" s="3">
        <v>7</v>
      </c>
      <c r="Q9" s="3"/>
      <c r="R9" s="3"/>
      <c r="S9" s="3"/>
      <c r="V9" s="3"/>
    </row>
    <row r="10" spans="1:22" ht="12.75">
      <c r="A10" t="s">
        <v>7</v>
      </c>
      <c r="B10" s="3">
        <f t="shared" si="1"/>
        <v>10</v>
      </c>
      <c r="C10" s="3"/>
      <c r="D10" s="3"/>
      <c r="E10" s="3"/>
      <c r="F10" s="3"/>
      <c r="G10" s="3"/>
      <c r="H10" s="3">
        <v>1</v>
      </c>
      <c r="I10" s="3"/>
      <c r="J10" s="3"/>
      <c r="K10" s="3">
        <v>6</v>
      </c>
      <c r="L10" s="3"/>
      <c r="M10" s="3"/>
      <c r="N10" s="3"/>
      <c r="O10" s="3"/>
      <c r="P10" s="3">
        <v>3</v>
      </c>
      <c r="Q10" s="3"/>
      <c r="R10" s="3"/>
      <c r="S10" s="3"/>
      <c r="V10" s="3"/>
    </row>
    <row r="11" spans="1:22" ht="12.75">
      <c r="A11" t="s">
        <v>8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>
        <v>5</v>
      </c>
      <c r="L11" s="3"/>
      <c r="M11" s="3"/>
      <c r="N11" s="3"/>
      <c r="O11" s="3"/>
      <c r="P11" s="3">
        <v>2</v>
      </c>
      <c r="Q11" s="3"/>
      <c r="R11" s="3"/>
      <c r="S11" s="3"/>
      <c r="V11" s="3"/>
    </row>
    <row r="12" spans="1:23" ht="12.75">
      <c r="A12" t="s">
        <v>9</v>
      </c>
      <c r="B12" s="3">
        <f t="shared" si="1"/>
        <v>7</v>
      </c>
      <c r="C12" s="3"/>
      <c r="D12" s="3"/>
      <c r="E12" s="3"/>
      <c r="F12" s="3"/>
      <c r="G12" s="3"/>
      <c r="H12" s="3"/>
      <c r="I12" s="3"/>
      <c r="J12" s="3"/>
      <c r="K12" s="3">
        <v>4</v>
      </c>
      <c r="L12" s="3"/>
      <c r="M12" s="3"/>
      <c r="N12" s="3"/>
      <c r="O12" s="3"/>
      <c r="P12" s="3">
        <v>2</v>
      </c>
      <c r="Q12" s="3"/>
      <c r="R12" s="3"/>
      <c r="S12" s="3"/>
      <c r="U12" s="3">
        <v>1</v>
      </c>
      <c r="V12" s="3"/>
      <c r="W12" s="3"/>
    </row>
    <row r="13" spans="1:22" ht="12.75">
      <c r="A13" t="s">
        <v>10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/>
      <c r="N13" s="3"/>
      <c r="O13" s="3"/>
      <c r="P13" s="3">
        <v>3</v>
      </c>
      <c r="Q13" s="3"/>
      <c r="R13" s="3"/>
      <c r="S13" s="3"/>
      <c r="V13" s="3"/>
    </row>
    <row r="14" spans="1:22" ht="12.75">
      <c r="A14" t="s">
        <v>11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>
        <v>2</v>
      </c>
      <c r="L14" s="3"/>
      <c r="M14" s="3"/>
      <c r="N14" s="3"/>
      <c r="O14" s="3"/>
      <c r="P14" s="3">
        <v>2</v>
      </c>
      <c r="Q14" s="3"/>
      <c r="R14" s="3"/>
      <c r="S14" s="3"/>
      <c r="V14" s="3"/>
    </row>
    <row r="15" spans="1:22" ht="12.75">
      <c r="A15" t="s">
        <v>12</v>
      </c>
      <c r="B15" s="3">
        <f t="shared" si="1"/>
        <v>4</v>
      </c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>
        <v>3</v>
      </c>
      <c r="Q15" s="3"/>
      <c r="R15" s="3"/>
      <c r="S15" s="3"/>
      <c r="V15" s="3"/>
    </row>
    <row r="16" spans="1:22" ht="12.75">
      <c r="A16" t="s">
        <v>13</v>
      </c>
      <c r="B16" s="3">
        <f t="shared" si="1"/>
        <v>6</v>
      </c>
      <c r="C16" s="3"/>
      <c r="D16" s="3"/>
      <c r="E16" s="3"/>
      <c r="F16" s="3"/>
      <c r="G16" s="3"/>
      <c r="H16" s="3"/>
      <c r="I16" s="3"/>
      <c r="J16" s="3"/>
      <c r="K16" s="3">
        <v>3</v>
      </c>
      <c r="L16" s="3"/>
      <c r="M16" s="3"/>
      <c r="N16" s="3"/>
      <c r="O16" s="3"/>
      <c r="P16" s="3">
        <v>3</v>
      </c>
      <c r="Q16" s="3"/>
      <c r="R16" s="3"/>
      <c r="S16" s="3"/>
      <c r="V16" s="3"/>
    </row>
    <row r="17" spans="1:22" ht="12.75">
      <c r="A17" t="s">
        <v>14</v>
      </c>
      <c r="B17" s="3">
        <f t="shared" si="1"/>
        <v>5</v>
      </c>
      <c r="C17" s="3"/>
      <c r="D17" s="3"/>
      <c r="E17" s="3"/>
      <c r="F17" s="3"/>
      <c r="G17" s="3"/>
      <c r="H17" s="3"/>
      <c r="I17" s="3"/>
      <c r="J17" s="3"/>
      <c r="K17" s="3">
        <v>3</v>
      </c>
      <c r="L17" s="3"/>
      <c r="M17" s="3"/>
      <c r="N17" s="3"/>
      <c r="O17" s="3"/>
      <c r="P17" s="3">
        <v>2</v>
      </c>
      <c r="Q17" s="3"/>
      <c r="R17" s="3"/>
      <c r="S17" s="3"/>
      <c r="V17" s="3"/>
    </row>
    <row r="18" spans="1:22" ht="12.75">
      <c r="A18" t="s">
        <v>15</v>
      </c>
      <c r="B18" s="3">
        <f t="shared" si="1"/>
        <v>8</v>
      </c>
      <c r="C18" s="3"/>
      <c r="D18" s="3"/>
      <c r="E18" s="3"/>
      <c r="F18" s="3"/>
      <c r="G18" s="3"/>
      <c r="H18" s="3"/>
      <c r="I18" s="3"/>
      <c r="J18" s="3"/>
      <c r="K18" s="3">
        <v>4</v>
      </c>
      <c r="L18" s="3"/>
      <c r="M18" s="3"/>
      <c r="N18" s="3"/>
      <c r="O18" s="3"/>
      <c r="P18" s="3">
        <v>4</v>
      </c>
      <c r="Q18" s="3"/>
      <c r="R18" s="3"/>
      <c r="S18" s="3"/>
      <c r="V18" s="3"/>
    </row>
    <row r="19" spans="1:22" ht="12.75">
      <c r="A19" t="s">
        <v>16</v>
      </c>
      <c r="B19" s="3">
        <f t="shared" si="1"/>
        <v>5</v>
      </c>
      <c r="C19" s="3"/>
      <c r="D19" s="3"/>
      <c r="E19" s="3"/>
      <c r="F19" s="3"/>
      <c r="G19" s="3"/>
      <c r="H19" s="3"/>
      <c r="I19" s="3"/>
      <c r="J19" s="3"/>
      <c r="K19" s="3">
        <v>3</v>
      </c>
      <c r="L19" s="3"/>
      <c r="M19" s="3"/>
      <c r="N19" s="3"/>
      <c r="O19" s="3"/>
      <c r="P19" s="3">
        <v>2</v>
      </c>
      <c r="Q19" s="3"/>
      <c r="R19" s="3"/>
      <c r="S19" s="3"/>
      <c r="V19" s="3"/>
    </row>
    <row r="20" spans="1:22" ht="12.75">
      <c r="A20" t="s">
        <v>17</v>
      </c>
      <c r="B20" s="3">
        <f t="shared" si="1"/>
        <v>4</v>
      </c>
      <c r="C20" s="3"/>
      <c r="D20" s="3"/>
      <c r="E20" s="3"/>
      <c r="F20" s="3"/>
      <c r="G20" s="3"/>
      <c r="H20" s="3"/>
      <c r="I20" s="3"/>
      <c r="J20" s="3"/>
      <c r="K20" s="3">
        <v>4</v>
      </c>
      <c r="L20" s="3"/>
      <c r="M20" s="3"/>
      <c r="N20" s="3"/>
      <c r="O20" s="3"/>
      <c r="P20" s="3"/>
      <c r="Q20" s="3"/>
      <c r="R20" s="3"/>
      <c r="S20" s="3"/>
      <c r="V20" s="3"/>
    </row>
    <row r="21" spans="1:22" ht="12.75">
      <c r="A21" t="s">
        <v>19</v>
      </c>
      <c r="B21" s="3">
        <f t="shared" si="1"/>
        <v>6</v>
      </c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/>
      <c r="N21" s="3">
        <v>1</v>
      </c>
      <c r="O21" s="3"/>
      <c r="P21" s="3">
        <v>3</v>
      </c>
      <c r="Q21" s="3">
        <v>1</v>
      </c>
      <c r="R21" s="3"/>
      <c r="S21" s="3"/>
      <c r="V21" s="3"/>
    </row>
    <row r="22" spans="1:22" ht="12.75">
      <c r="A22" t="s">
        <v>20</v>
      </c>
      <c r="B22" s="3">
        <f t="shared" si="1"/>
        <v>5</v>
      </c>
      <c r="C22" s="3"/>
      <c r="D22" s="3"/>
      <c r="E22" s="3"/>
      <c r="F22" s="3"/>
      <c r="G22" s="3"/>
      <c r="H22" s="3"/>
      <c r="I22" s="3"/>
      <c r="J22" s="3"/>
      <c r="K22" s="3">
        <v>1</v>
      </c>
      <c r="L22" s="3"/>
      <c r="M22" s="3"/>
      <c r="N22" s="3"/>
      <c r="O22" s="3"/>
      <c r="P22" s="3"/>
      <c r="Q22" s="3">
        <v>2</v>
      </c>
      <c r="R22" s="3">
        <v>1</v>
      </c>
      <c r="S22" s="3">
        <v>1</v>
      </c>
      <c r="V22" s="3"/>
    </row>
    <row r="23" spans="1:22" ht="12.75">
      <c r="A23" t="s">
        <v>21</v>
      </c>
      <c r="B23" s="3">
        <f t="shared" si="1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/>
      <c r="Q23" s="3"/>
      <c r="R23" s="3">
        <v>2</v>
      </c>
      <c r="S23" s="3"/>
      <c r="V23" s="3"/>
    </row>
    <row r="24" spans="1:22" ht="12.75">
      <c r="A24" t="s">
        <v>23</v>
      </c>
      <c r="B24" s="3">
        <f t="shared" si="1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2">
        <v>1</v>
      </c>
      <c r="Q24" s="3"/>
      <c r="R24" s="42">
        <v>5</v>
      </c>
      <c r="S24" s="42">
        <v>1</v>
      </c>
      <c r="V24" s="3"/>
    </row>
    <row r="25" spans="1:22" ht="12.75">
      <c r="A25" t="s">
        <v>24</v>
      </c>
      <c r="B25" s="3">
        <f t="shared" si="1"/>
        <v>7</v>
      </c>
      <c r="C25" s="3"/>
      <c r="D25" s="3"/>
      <c r="E25" s="3"/>
      <c r="F25" s="3"/>
      <c r="G25" s="3"/>
      <c r="H25" s="3"/>
      <c r="I25" s="3">
        <v>1</v>
      </c>
      <c r="J25" s="3"/>
      <c r="K25" s="3">
        <v>6</v>
      </c>
      <c r="L25" s="3"/>
      <c r="M25" s="3"/>
      <c r="N25" s="3"/>
      <c r="O25" s="3"/>
      <c r="P25" s="3"/>
      <c r="Q25" s="3"/>
      <c r="R25" s="3"/>
      <c r="S25" s="3"/>
      <c r="V25" s="3"/>
    </row>
    <row r="26" spans="1:22" ht="12.75">
      <c r="A26" t="s">
        <v>25</v>
      </c>
      <c r="B26" s="3">
        <f t="shared" si="1"/>
        <v>10</v>
      </c>
      <c r="C26" s="3"/>
      <c r="D26" s="3">
        <v>1</v>
      </c>
      <c r="E26" s="3"/>
      <c r="F26" s="3"/>
      <c r="G26" s="3"/>
      <c r="H26" s="3">
        <v>2</v>
      </c>
      <c r="I26" s="3"/>
      <c r="J26" s="3"/>
      <c r="K26" s="3">
        <v>1</v>
      </c>
      <c r="L26" s="3"/>
      <c r="M26" s="3"/>
      <c r="N26" s="3"/>
      <c r="O26" s="3"/>
      <c r="P26" s="3">
        <v>6</v>
      </c>
      <c r="Q26" s="3"/>
      <c r="R26" s="3"/>
      <c r="S26" s="3"/>
      <c r="V26" s="3"/>
    </row>
    <row r="27" spans="1:22" ht="12.75">
      <c r="A27" t="s">
        <v>26</v>
      </c>
      <c r="B27" s="3">
        <f t="shared" si="1"/>
        <v>6</v>
      </c>
      <c r="C27" s="3"/>
      <c r="D27" s="3"/>
      <c r="E27" s="3"/>
      <c r="F27" s="3"/>
      <c r="G27" s="3"/>
      <c r="H27" s="3"/>
      <c r="I27" s="3"/>
      <c r="J27" s="3"/>
      <c r="K27" s="3">
        <v>3</v>
      </c>
      <c r="L27" s="3"/>
      <c r="M27" s="3"/>
      <c r="N27" s="3"/>
      <c r="O27" s="3"/>
      <c r="P27" s="3">
        <v>3</v>
      </c>
      <c r="Q27" s="3"/>
      <c r="R27" s="3"/>
      <c r="S27" s="3"/>
      <c r="V27" s="3"/>
    </row>
    <row r="28" spans="1:22" ht="12.75">
      <c r="A28" t="s">
        <v>28</v>
      </c>
      <c r="B28" s="3">
        <f t="shared" si="1"/>
        <v>8</v>
      </c>
      <c r="C28" s="3"/>
      <c r="D28" s="3"/>
      <c r="E28" s="3"/>
      <c r="F28" s="3">
        <v>3</v>
      </c>
      <c r="G28" s="3"/>
      <c r="H28" s="3"/>
      <c r="I28" s="3"/>
      <c r="J28" s="3"/>
      <c r="K28" s="3">
        <v>2</v>
      </c>
      <c r="L28" s="3">
        <v>2</v>
      </c>
      <c r="M28" s="3">
        <v>1</v>
      </c>
      <c r="N28" s="3"/>
      <c r="O28" s="3"/>
      <c r="P28" s="3"/>
      <c r="Q28" s="3"/>
      <c r="R28" s="3"/>
      <c r="S28" s="3"/>
      <c r="V28" s="3"/>
    </row>
    <row r="29" spans="1:22" ht="12.75">
      <c r="A29" t="s">
        <v>29</v>
      </c>
      <c r="B29" s="3">
        <f t="shared" si="1"/>
        <v>8</v>
      </c>
      <c r="C29" s="3"/>
      <c r="D29" s="3"/>
      <c r="E29" s="3"/>
      <c r="F29" s="3">
        <v>2</v>
      </c>
      <c r="G29" s="3"/>
      <c r="H29" s="3"/>
      <c r="I29" s="3"/>
      <c r="J29" s="3"/>
      <c r="K29" s="3">
        <v>1</v>
      </c>
      <c r="L29" s="3">
        <v>2</v>
      </c>
      <c r="M29" s="3"/>
      <c r="N29" s="3"/>
      <c r="O29" s="3"/>
      <c r="P29" s="3">
        <v>1</v>
      </c>
      <c r="Q29" s="3"/>
      <c r="R29" s="3">
        <v>2</v>
      </c>
      <c r="S29" s="3"/>
      <c r="V29" s="3"/>
    </row>
    <row r="30" spans="1:22" ht="12.75">
      <c r="A30" t="s">
        <v>30</v>
      </c>
      <c r="B30" s="3">
        <f t="shared" si="1"/>
        <v>20</v>
      </c>
      <c r="C30" s="3"/>
      <c r="D30" s="3">
        <v>5</v>
      </c>
      <c r="E30" s="3"/>
      <c r="F30" s="3">
        <v>5</v>
      </c>
      <c r="G30" s="3"/>
      <c r="H30" s="3"/>
      <c r="I30" s="3"/>
      <c r="J30" s="3"/>
      <c r="K30" s="3">
        <v>3</v>
      </c>
      <c r="L30" s="3">
        <v>6</v>
      </c>
      <c r="M30" s="3"/>
      <c r="N30" s="3"/>
      <c r="O30" s="3"/>
      <c r="P30" s="3">
        <v>1</v>
      </c>
      <c r="Q30" s="3"/>
      <c r="R30" s="3"/>
      <c r="S30" s="3"/>
      <c r="V30" s="3"/>
    </row>
    <row r="31" spans="1:22" ht="12.75">
      <c r="A31" t="s">
        <v>31</v>
      </c>
      <c r="B31" s="3">
        <f t="shared" si="1"/>
        <v>8</v>
      </c>
      <c r="C31" s="3"/>
      <c r="D31" s="3"/>
      <c r="E31" s="3"/>
      <c r="F31" s="3">
        <v>1</v>
      </c>
      <c r="G31" s="3">
        <v>1</v>
      </c>
      <c r="H31" s="3">
        <v>1</v>
      </c>
      <c r="I31" s="3"/>
      <c r="J31" s="3"/>
      <c r="K31" s="3">
        <v>4</v>
      </c>
      <c r="L31" s="3"/>
      <c r="M31" s="3"/>
      <c r="N31" s="3"/>
      <c r="O31" s="3"/>
      <c r="P31" s="3">
        <v>1</v>
      </c>
      <c r="Q31" s="3"/>
      <c r="R31" s="3"/>
      <c r="S31" s="3"/>
      <c r="V31" s="3"/>
    </row>
    <row r="32" spans="1:22" ht="12.75">
      <c r="A32" t="s">
        <v>32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>
        <v>5</v>
      </c>
      <c r="L32" s="3"/>
      <c r="M32" s="3"/>
      <c r="N32" s="3"/>
      <c r="O32" s="3"/>
      <c r="P32" s="3">
        <v>2</v>
      </c>
      <c r="Q32" s="3"/>
      <c r="R32" s="3"/>
      <c r="S32" s="3"/>
      <c r="V32" s="3"/>
    </row>
    <row r="33" spans="1:22" ht="12.75">
      <c r="A33" t="s">
        <v>36</v>
      </c>
      <c r="B33" s="3">
        <f t="shared" si="1"/>
        <v>7</v>
      </c>
      <c r="C33" s="3"/>
      <c r="D33" s="3">
        <v>1</v>
      </c>
      <c r="E33" s="3"/>
      <c r="F33" s="3"/>
      <c r="G33" s="3"/>
      <c r="H33" s="3"/>
      <c r="I33" s="3"/>
      <c r="J33" s="3"/>
      <c r="K33" s="3">
        <v>4</v>
      </c>
      <c r="L33" s="3"/>
      <c r="M33" s="3"/>
      <c r="N33" s="3"/>
      <c r="O33" s="3"/>
      <c r="P33" s="3">
        <v>2</v>
      </c>
      <c r="Q33" s="3"/>
      <c r="R33" s="3"/>
      <c r="S33" s="3"/>
      <c r="V33" s="3"/>
    </row>
    <row r="34" spans="1:22" ht="12.75">
      <c r="A34" t="s">
        <v>35</v>
      </c>
      <c r="B34" s="3">
        <f t="shared" si="1"/>
        <v>15</v>
      </c>
      <c r="C34" s="3"/>
      <c r="D34" s="3"/>
      <c r="E34" s="3">
        <v>2</v>
      </c>
      <c r="F34" s="3"/>
      <c r="G34" s="3"/>
      <c r="H34" s="3"/>
      <c r="I34" s="3"/>
      <c r="J34" s="3"/>
      <c r="K34" s="3">
        <v>10</v>
      </c>
      <c r="L34" s="3"/>
      <c r="M34" s="3"/>
      <c r="N34" s="3"/>
      <c r="O34" s="3"/>
      <c r="P34" s="3">
        <v>2</v>
      </c>
      <c r="Q34" s="3"/>
      <c r="R34" s="3"/>
      <c r="S34" s="3"/>
      <c r="T34" s="3">
        <v>1</v>
      </c>
      <c r="V34" s="3"/>
    </row>
    <row r="35" spans="1:22" ht="12.75">
      <c r="A35" t="s">
        <v>37</v>
      </c>
      <c r="B35" s="3">
        <f t="shared" si="1"/>
        <v>10</v>
      </c>
      <c r="C35" s="3"/>
      <c r="D35" s="3"/>
      <c r="E35" s="3"/>
      <c r="F35" s="3"/>
      <c r="G35" s="3"/>
      <c r="H35" s="3"/>
      <c r="I35" s="3"/>
      <c r="J35" s="3"/>
      <c r="K35" s="3">
        <v>8</v>
      </c>
      <c r="L35" s="3"/>
      <c r="M35" s="3"/>
      <c r="N35" s="3"/>
      <c r="O35" s="3"/>
      <c r="P35" s="3">
        <v>2</v>
      </c>
      <c r="R35" s="3"/>
      <c r="S35" s="3"/>
      <c r="V35" s="3"/>
    </row>
    <row r="36" spans="1:22" ht="12.75">
      <c r="A36" t="s">
        <v>38</v>
      </c>
      <c r="B36" s="3">
        <f t="shared" si="1"/>
        <v>11</v>
      </c>
      <c r="C36" s="3"/>
      <c r="D36" s="3"/>
      <c r="E36" s="3"/>
      <c r="F36" s="3"/>
      <c r="G36" s="3"/>
      <c r="H36" s="3"/>
      <c r="I36" s="3"/>
      <c r="J36" s="3"/>
      <c r="K36" s="3">
        <v>7</v>
      </c>
      <c r="L36" s="3"/>
      <c r="M36" s="3"/>
      <c r="N36" s="3"/>
      <c r="O36" s="3"/>
      <c r="P36" s="3">
        <v>4</v>
      </c>
      <c r="R36" s="3"/>
      <c r="S36" s="3"/>
      <c r="V36" s="3"/>
    </row>
    <row r="37" spans="1:22" ht="12.75">
      <c r="A37" t="s">
        <v>39</v>
      </c>
      <c r="B37" s="3">
        <f t="shared" si="1"/>
        <v>5</v>
      </c>
      <c r="C37" s="3"/>
      <c r="D37" s="3"/>
      <c r="E37" s="3"/>
      <c r="F37" s="3"/>
      <c r="G37" s="3"/>
      <c r="H37" s="3"/>
      <c r="I37" s="3"/>
      <c r="J37" s="3"/>
      <c r="K37" s="3">
        <v>4</v>
      </c>
      <c r="L37" s="3"/>
      <c r="M37" s="3"/>
      <c r="N37" s="3"/>
      <c r="O37" s="3"/>
      <c r="P37" s="3">
        <v>1</v>
      </c>
      <c r="R37" s="3"/>
      <c r="S37" s="3"/>
      <c r="V37" s="3"/>
    </row>
    <row r="38" spans="1:22" ht="12.75">
      <c r="A38" t="s">
        <v>40</v>
      </c>
      <c r="B38" s="3">
        <f t="shared" si="1"/>
        <v>6</v>
      </c>
      <c r="C38" s="3"/>
      <c r="D38" s="3"/>
      <c r="E38" s="3"/>
      <c r="F38" s="3"/>
      <c r="G38" s="3"/>
      <c r="H38" s="3">
        <v>1</v>
      </c>
      <c r="I38" s="3"/>
      <c r="J38" s="3"/>
      <c r="K38" s="3">
        <v>4</v>
      </c>
      <c r="L38" s="3"/>
      <c r="M38" s="3"/>
      <c r="N38" s="3"/>
      <c r="O38" s="3"/>
      <c r="P38" s="3">
        <v>1</v>
      </c>
      <c r="R38" s="3"/>
      <c r="S38" s="3"/>
      <c r="V38" s="3"/>
    </row>
    <row r="39" spans="1:22" ht="12.75">
      <c r="A39" t="s">
        <v>41</v>
      </c>
      <c r="B39" s="3">
        <f t="shared" si="1"/>
        <v>6</v>
      </c>
      <c r="C39" s="3"/>
      <c r="D39" s="3"/>
      <c r="E39" s="3"/>
      <c r="F39" s="3"/>
      <c r="G39" s="3"/>
      <c r="H39" s="3"/>
      <c r="I39" s="3"/>
      <c r="J39" s="3"/>
      <c r="K39" s="3">
        <v>2</v>
      </c>
      <c r="L39" s="3"/>
      <c r="M39" s="3"/>
      <c r="N39" s="3"/>
      <c r="O39" s="3"/>
      <c r="P39" s="3">
        <v>4</v>
      </c>
      <c r="R39" s="3"/>
      <c r="S39" s="3"/>
      <c r="V39" s="3"/>
    </row>
    <row r="40" spans="1:23" ht="12.75">
      <c r="A40" t="s">
        <v>42</v>
      </c>
      <c r="B40" s="3">
        <f t="shared" si="1"/>
        <v>5</v>
      </c>
      <c r="C40" s="3"/>
      <c r="D40" s="3"/>
      <c r="E40" s="3"/>
      <c r="F40" s="3"/>
      <c r="G40" s="3"/>
      <c r="H40" s="3"/>
      <c r="I40" s="3"/>
      <c r="J40" s="3"/>
      <c r="K40" s="3">
        <v>5</v>
      </c>
      <c r="L40" s="3"/>
      <c r="M40" s="3"/>
      <c r="N40" s="3"/>
      <c r="O40" s="3"/>
      <c r="P40" s="3"/>
      <c r="R40" s="3"/>
      <c r="S40" s="3"/>
      <c r="V40" s="3"/>
      <c r="W40" s="3"/>
    </row>
    <row r="41" spans="1:22" ht="12.75">
      <c r="A41" t="s">
        <v>43</v>
      </c>
      <c r="B41" s="3">
        <f t="shared" si="1"/>
        <v>8</v>
      </c>
      <c r="C41" s="3"/>
      <c r="D41" s="3"/>
      <c r="E41" s="3"/>
      <c r="F41" s="3"/>
      <c r="G41" s="3"/>
      <c r="H41" s="3"/>
      <c r="I41" s="3"/>
      <c r="J41" s="3"/>
      <c r="K41" s="3">
        <v>4</v>
      </c>
      <c r="L41" s="3"/>
      <c r="M41" s="3"/>
      <c r="N41" s="3"/>
      <c r="O41" s="3"/>
      <c r="P41" s="3">
        <v>3</v>
      </c>
      <c r="R41" s="3"/>
      <c r="S41" s="3"/>
      <c r="T41" s="3">
        <v>1</v>
      </c>
      <c r="V41" s="3"/>
    </row>
    <row r="42" spans="1:22" ht="12.75">
      <c r="A42" t="s">
        <v>44</v>
      </c>
      <c r="B42" s="3">
        <f t="shared" si="1"/>
        <v>13</v>
      </c>
      <c r="C42" s="3">
        <v>1</v>
      </c>
      <c r="D42" s="3">
        <v>1</v>
      </c>
      <c r="E42" s="3"/>
      <c r="F42" s="3"/>
      <c r="G42" s="3">
        <v>1</v>
      </c>
      <c r="H42" s="3">
        <v>3</v>
      </c>
      <c r="I42" s="3"/>
      <c r="J42" s="3"/>
      <c r="K42" s="3">
        <v>6</v>
      </c>
      <c r="L42" s="3"/>
      <c r="M42" s="3"/>
      <c r="N42" s="3"/>
      <c r="O42" s="3"/>
      <c r="P42" s="3">
        <v>1</v>
      </c>
      <c r="R42" s="3"/>
      <c r="S42" s="3"/>
      <c r="V42" s="3"/>
    </row>
    <row r="43" spans="1:22" ht="12.75">
      <c r="A43" t="s">
        <v>46</v>
      </c>
      <c r="B43" s="3">
        <f t="shared" si="1"/>
        <v>7</v>
      </c>
      <c r="C43" s="3"/>
      <c r="D43" s="3"/>
      <c r="E43" s="3"/>
      <c r="F43" s="3"/>
      <c r="G43" s="3"/>
      <c r="H43" s="3"/>
      <c r="I43" s="3"/>
      <c r="J43" s="3"/>
      <c r="K43" s="3">
        <v>5</v>
      </c>
      <c r="L43" s="3"/>
      <c r="M43" s="3"/>
      <c r="N43" s="3"/>
      <c r="O43" s="3"/>
      <c r="P43" s="3"/>
      <c r="Q43" s="3"/>
      <c r="R43" s="3"/>
      <c r="S43" s="3"/>
      <c r="U43" s="3">
        <v>2</v>
      </c>
      <c r="V43" s="3"/>
    </row>
    <row r="44" spans="1:22" ht="12.75">
      <c r="A44" t="s">
        <v>47</v>
      </c>
      <c r="B44" s="3">
        <f t="shared" si="1"/>
        <v>10</v>
      </c>
      <c r="C44" s="3"/>
      <c r="D44" s="3"/>
      <c r="E44" s="3"/>
      <c r="F44" s="3"/>
      <c r="G44" s="3"/>
      <c r="H44" s="3"/>
      <c r="I44" s="3"/>
      <c r="J44" s="3"/>
      <c r="K44" s="3">
        <v>8</v>
      </c>
      <c r="L44" s="3"/>
      <c r="M44" s="3"/>
      <c r="N44" s="3"/>
      <c r="O44" s="3"/>
      <c r="P44" s="3">
        <v>2</v>
      </c>
      <c r="Q44" s="3"/>
      <c r="R44" s="3"/>
      <c r="S44" s="3"/>
      <c r="V44" s="3"/>
    </row>
    <row r="45" spans="1:22" ht="12.75">
      <c r="A45" t="s">
        <v>49</v>
      </c>
      <c r="B45" s="3">
        <f t="shared" si="1"/>
        <v>5</v>
      </c>
      <c r="C45" s="3"/>
      <c r="D45" s="3"/>
      <c r="E45" s="3"/>
      <c r="F45" s="3"/>
      <c r="G45" s="3"/>
      <c r="H45" s="3"/>
      <c r="I45" s="3"/>
      <c r="J45" s="3"/>
      <c r="K45" s="3">
        <v>3</v>
      </c>
      <c r="L45" s="3"/>
      <c r="M45" s="3"/>
      <c r="N45" s="3"/>
      <c r="O45" s="3"/>
      <c r="P45" s="3">
        <v>2</v>
      </c>
      <c r="Q45" s="3"/>
      <c r="R45" s="3"/>
      <c r="S45" s="3"/>
      <c r="V45" s="3"/>
    </row>
    <row r="46" spans="1:22" ht="12.75">
      <c r="A46" t="s">
        <v>50</v>
      </c>
      <c r="B46" s="3">
        <f t="shared" si="1"/>
        <v>13</v>
      </c>
      <c r="C46" s="3"/>
      <c r="D46" s="3"/>
      <c r="E46" s="3"/>
      <c r="F46" s="3"/>
      <c r="G46" s="3"/>
      <c r="H46" s="3">
        <v>1</v>
      </c>
      <c r="I46" s="3"/>
      <c r="J46" s="3"/>
      <c r="K46" s="3">
        <v>9</v>
      </c>
      <c r="L46" s="3"/>
      <c r="M46" s="3"/>
      <c r="N46" s="3"/>
      <c r="O46" s="3"/>
      <c r="P46" s="3">
        <v>3</v>
      </c>
      <c r="Q46" s="3"/>
      <c r="R46" s="3"/>
      <c r="S46" s="3"/>
      <c r="V46" s="3"/>
    </row>
    <row r="47" spans="1:22" ht="12.75">
      <c r="A47" t="s">
        <v>51</v>
      </c>
      <c r="B47" s="3">
        <f t="shared" si="1"/>
        <v>9</v>
      </c>
      <c r="C47" s="3"/>
      <c r="D47" s="3"/>
      <c r="E47" s="3"/>
      <c r="F47" s="3"/>
      <c r="G47" s="3"/>
      <c r="H47" s="3"/>
      <c r="I47" s="3"/>
      <c r="J47" s="3"/>
      <c r="K47" s="3">
        <v>6</v>
      </c>
      <c r="L47" s="3"/>
      <c r="M47" s="3"/>
      <c r="N47" s="3"/>
      <c r="O47" s="3"/>
      <c r="P47" s="3">
        <v>3</v>
      </c>
      <c r="Q47" s="3"/>
      <c r="R47" s="3"/>
      <c r="S47" s="3"/>
      <c r="V47" s="3"/>
    </row>
    <row r="48" spans="1:22" ht="12.75">
      <c r="A48" t="s">
        <v>52</v>
      </c>
      <c r="B48" s="3">
        <f t="shared" si="1"/>
        <v>10</v>
      </c>
      <c r="C48" s="3"/>
      <c r="D48" s="3"/>
      <c r="E48" s="3"/>
      <c r="F48" s="3"/>
      <c r="G48" s="3"/>
      <c r="H48" s="3"/>
      <c r="I48" s="3"/>
      <c r="J48" s="3"/>
      <c r="K48" s="3">
        <v>6</v>
      </c>
      <c r="L48" s="3"/>
      <c r="M48" s="3"/>
      <c r="N48" s="3"/>
      <c r="O48" s="3"/>
      <c r="P48" s="3">
        <v>4</v>
      </c>
      <c r="Q48" s="3"/>
      <c r="R48" s="3"/>
      <c r="S48" s="3"/>
      <c r="V48" s="3"/>
    </row>
    <row r="49" spans="1:22" ht="12.75">
      <c r="A49" t="s">
        <v>53</v>
      </c>
      <c r="B49" s="3">
        <f t="shared" si="1"/>
        <v>11</v>
      </c>
      <c r="C49" s="3"/>
      <c r="D49" s="3"/>
      <c r="E49" s="3"/>
      <c r="F49" s="3"/>
      <c r="G49" s="3"/>
      <c r="H49" s="3">
        <v>2</v>
      </c>
      <c r="I49" s="3"/>
      <c r="J49" s="3"/>
      <c r="K49" s="3">
        <v>5</v>
      </c>
      <c r="L49" s="3"/>
      <c r="M49" s="3"/>
      <c r="N49" s="3"/>
      <c r="O49" s="3"/>
      <c r="P49" s="3">
        <v>4</v>
      </c>
      <c r="Q49" s="3"/>
      <c r="R49" s="3"/>
      <c r="S49" s="3"/>
      <c r="V49" s="3"/>
    </row>
    <row r="50" spans="1:22" ht="12.75">
      <c r="A50" t="s">
        <v>54</v>
      </c>
      <c r="B50" s="3">
        <f t="shared" si="1"/>
        <v>9</v>
      </c>
      <c r="C50" s="3"/>
      <c r="D50" s="3"/>
      <c r="E50" s="3"/>
      <c r="F50" s="3"/>
      <c r="G50" s="3"/>
      <c r="H50" s="3"/>
      <c r="I50" s="3"/>
      <c r="J50" s="3"/>
      <c r="K50" s="3">
        <v>6</v>
      </c>
      <c r="L50" s="3"/>
      <c r="M50" s="3"/>
      <c r="N50" s="3"/>
      <c r="O50" s="3"/>
      <c r="P50" s="3">
        <v>2</v>
      </c>
      <c r="Q50" s="3"/>
      <c r="R50" s="3"/>
      <c r="S50" s="3"/>
      <c r="T50" s="3">
        <v>1</v>
      </c>
      <c r="V50" s="3"/>
    </row>
    <row r="51" spans="1:22" ht="12.75">
      <c r="A51" t="s">
        <v>55</v>
      </c>
      <c r="B51" s="3">
        <f t="shared" si="1"/>
        <v>11</v>
      </c>
      <c r="C51" s="3"/>
      <c r="D51" s="3"/>
      <c r="E51" s="3"/>
      <c r="F51" s="3"/>
      <c r="G51" s="3"/>
      <c r="H51" s="3"/>
      <c r="I51" s="3"/>
      <c r="J51" s="3"/>
      <c r="K51" s="3">
        <v>9</v>
      </c>
      <c r="L51" s="3"/>
      <c r="M51" s="3"/>
      <c r="N51" s="3"/>
      <c r="O51" s="3"/>
      <c r="P51" s="3">
        <v>2</v>
      </c>
      <c r="Q51" s="3"/>
      <c r="R51" s="3"/>
      <c r="S51" s="3"/>
      <c r="V51" s="3"/>
    </row>
    <row r="52" spans="1:22" ht="12.75">
      <c r="A52" t="s">
        <v>56</v>
      </c>
      <c r="B52" s="3">
        <f t="shared" si="1"/>
        <v>8</v>
      </c>
      <c r="C52" s="3"/>
      <c r="D52" s="3"/>
      <c r="E52" s="3"/>
      <c r="F52" s="3"/>
      <c r="G52" s="3"/>
      <c r="H52" s="3"/>
      <c r="I52" s="3"/>
      <c r="J52" s="3"/>
      <c r="K52" s="3">
        <v>5</v>
      </c>
      <c r="L52" s="3"/>
      <c r="M52" s="3"/>
      <c r="N52" s="3"/>
      <c r="O52" s="3"/>
      <c r="P52" s="3">
        <v>2</v>
      </c>
      <c r="Q52" s="3"/>
      <c r="R52" s="3"/>
      <c r="S52" s="3"/>
      <c r="T52" s="3">
        <v>1</v>
      </c>
      <c r="V52" s="3"/>
    </row>
    <row r="53" spans="1:22" ht="12.75">
      <c r="A53" t="s">
        <v>58</v>
      </c>
      <c r="B53" s="3">
        <f t="shared" si="1"/>
        <v>7</v>
      </c>
      <c r="C53" s="3"/>
      <c r="D53" s="3"/>
      <c r="E53" s="3"/>
      <c r="F53" s="3"/>
      <c r="G53" s="3"/>
      <c r="H53" s="3">
        <v>2</v>
      </c>
      <c r="I53" s="3"/>
      <c r="J53" s="3"/>
      <c r="K53" s="3">
        <v>3</v>
      </c>
      <c r="L53" s="3"/>
      <c r="M53" s="3"/>
      <c r="N53" s="3"/>
      <c r="O53" s="3"/>
      <c r="P53" s="3">
        <v>2</v>
      </c>
      <c r="Q53" s="3"/>
      <c r="R53" s="3"/>
      <c r="S53" s="3"/>
      <c r="V53" s="3"/>
    </row>
    <row r="54" spans="1:22" ht="12.75">
      <c r="A54" t="s">
        <v>62</v>
      </c>
      <c r="B54" s="3">
        <f>SUM(C54:AC54)</f>
        <v>0</v>
      </c>
      <c r="C54" s="136" t="s">
        <v>308</v>
      </c>
      <c r="D54" s="42"/>
      <c r="E54" s="42"/>
      <c r="F54" s="42"/>
      <c r="G54" s="42"/>
      <c r="H54" s="42"/>
      <c r="I54" s="42"/>
      <c r="J54" s="42"/>
      <c r="K54" s="42"/>
      <c r="L54" s="3"/>
      <c r="M54" s="3"/>
      <c r="N54" s="3"/>
      <c r="O54" s="3"/>
      <c r="P54" s="3"/>
      <c r="Q54" s="3"/>
      <c r="R54" s="3"/>
      <c r="S54" s="3"/>
      <c r="V54" s="3"/>
    </row>
    <row r="55" spans="2:22" ht="12.75">
      <c r="B55" s="3">
        <f>SUM(C55:AC55)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V55" s="3"/>
    </row>
    <row r="56" spans="2:2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V56" s="3"/>
    </row>
    <row r="57" spans="2:2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V57" s="3"/>
    </row>
    <row r="58" spans="2:2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V58" s="3"/>
    </row>
    <row r="59" spans="2:2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V59" s="3"/>
    </row>
    <row r="60" spans="1:23" ht="12.75">
      <c r="A60" s="41" t="s">
        <v>4</v>
      </c>
      <c r="B60" s="42">
        <f aca="true" t="shared" si="2" ref="B60:B74">SUM(C60:AF60)</f>
        <v>45</v>
      </c>
      <c r="C60" s="42">
        <f>SUM(C5:C8)</f>
        <v>0</v>
      </c>
      <c r="D60" s="42">
        <f aca="true" t="shared" si="3" ref="D60:R60">SUM(D5:D8)</f>
        <v>0</v>
      </c>
      <c r="E60" s="42">
        <f t="shared" si="3"/>
        <v>0</v>
      </c>
      <c r="F60" s="42">
        <f t="shared" si="3"/>
        <v>0</v>
      </c>
      <c r="G60" s="42">
        <f>SUM(G5:G8)</f>
        <v>0</v>
      </c>
      <c r="H60" s="42">
        <f t="shared" si="3"/>
        <v>0</v>
      </c>
      <c r="I60" s="42">
        <f t="shared" si="3"/>
        <v>0</v>
      </c>
      <c r="J60" s="42">
        <f t="shared" si="3"/>
        <v>0</v>
      </c>
      <c r="K60" s="43">
        <f>SUM(K5:K8)</f>
        <v>27</v>
      </c>
      <c r="L60" s="42">
        <f>SUM(L5:L8)</f>
        <v>0</v>
      </c>
      <c r="M60" s="42">
        <f>SUM(M5:M8)</f>
        <v>0</v>
      </c>
      <c r="N60" s="42">
        <f t="shared" si="3"/>
        <v>0</v>
      </c>
      <c r="O60" s="42">
        <f>SUM(O5:O8)</f>
        <v>0</v>
      </c>
      <c r="P60" s="42">
        <f t="shared" si="3"/>
        <v>18</v>
      </c>
      <c r="Q60" s="42">
        <f t="shared" si="3"/>
        <v>0</v>
      </c>
      <c r="R60" s="42">
        <f t="shared" si="3"/>
        <v>0</v>
      </c>
      <c r="S60" s="42">
        <f>SUM(S5:S8)</f>
        <v>0</v>
      </c>
      <c r="T60" s="42">
        <f>SUM(T5:T8)</f>
        <v>0</v>
      </c>
      <c r="U60" s="42">
        <f>SUM(U5:U8)</f>
        <v>0</v>
      </c>
      <c r="V60" s="3"/>
      <c r="W60" s="3"/>
    </row>
    <row r="61" spans="1:23" ht="12.75">
      <c r="A61" s="41" t="s">
        <v>6</v>
      </c>
      <c r="B61" s="42">
        <f t="shared" si="2"/>
        <v>14</v>
      </c>
      <c r="C61" s="42">
        <f>+C9</f>
        <v>0</v>
      </c>
      <c r="D61" s="42">
        <f aca="true" t="shared" si="4" ref="D61:R61">+D9</f>
        <v>0</v>
      </c>
      <c r="E61" s="42">
        <f t="shared" si="4"/>
        <v>0</v>
      </c>
      <c r="F61" s="42">
        <f t="shared" si="4"/>
        <v>0</v>
      </c>
      <c r="G61" s="42">
        <f>+G9</f>
        <v>0</v>
      </c>
      <c r="H61" s="42">
        <f t="shared" si="4"/>
        <v>2</v>
      </c>
      <c r="I61" s="42">
        <f t="shared" si="4"/>
        <v>0</v>
      </c>
      <c r="J61" s="42">
        <f t="shared" si="4"/>
        <v>0</v>
      </c>
      <c r="K61" s="42">
        <f>+K9</f>
        <v>5</v>
      </c>
      <c r="L61" s="42">
        <f>+L9</f>
        <v>0</v>
      </c>
      <c r="M61" s="42">
        <f>+M9</f>
        <v>0</v>
      </c>
      <c r="N61" s="42">
        <f t="shared" si="4"/>
        <v>0</v>
      </c>
      <c r="O61" s="42">
        <f>+O9</f>
        <v>0</v>
      </c>
      <c r="P61" s="69">
        <f t="shared" si="4"/>
        <v>7</v>
      </c>
      <c r="Q61" s="42">
        <f t="shared" si="4"/>
        <v>0</v>
      </c>
      <c r="R61" s="42">
        <f t="shared" si="4"/>
        <v>0</v>
      </c>
      <c r="S61" s="42">
        <f>+S9</f>
        <v>0</v>
      </c>
      <c r="T61" s="42">
        <f>+T9</f>
        <v>0</v>
      </c>
      <c r="U61" s="42">
        <f>+U9</f>
        <v>0</v>
      </c>
      <c r="V61" s="3"/>
      <c r="W61" s="3"/>
    </row>
    <row r="62" spans="1:23" ht="12.75">
      <c r="A62" s="41" t="s">
        <v>7</v>
      </c>
      <c r="B62" s="42">
        <f t="shared" si="2"/>
        <v>24</v>
      </c>
      <c r="C62" s="42">
        <f>SUM(C10:C12)</f>
        <v>0</v>
      </c>
      <c r="D62" s="42">
        <f aca="true" t="shared" si="5" ref="D62:R62">SUM(D10:D12)</f>
        <v>0</v>
      </c>
      <c r="E62" s="42">
        <f t="shared" si="5"/>
        <v>0</v>
      </c>
      <c r="F62" s="42">
        <f t="shared" si="5"/>
        <v>0</v>
      </c>
      <c r="G62" s="42">
        <f>SUM(G10:G12)</f>
        <v>0</v>
      </c>
      <c r="H62" s="42">
        <f t="shared" si="5"/>
        <v>1</v>
      </c>
      <c r="I62" s="42">
        <f t="shared" si="5"/>
        <v>0</v>
      </c>
      <c r="J62" s="42">
        <f t="shared" si="5"/>
        <v>0</v>
      </c>
      <c r="K62" s="43">
        <f>SUM(K10:K12)</f>
        <v>15</v>
      </c>
      <c r="L62" s="42">
        <f>SUM(L10:L12)</f>
        <v>0</v>
      </c>
      <c r="M62" s="42">
        <f>SUM(M10:M12)</f>
        <v>0</v>
      </c>
      <c r="N62" s="42">
        <f t="shared" si="5"/>
        <v>0</v>
      </c>
      <c r="O62" s="42">
        <f>SUM(O10:O12)</f>
        <v>0</v>
      </c>
      <c r="P62" s="42">
        <f t="shared" si="5"/>
        <v>7</v>
      </c>
      <c r="Q62" s="42">
        <f t="shared" si="5"/>
        <v>0</v>
      </c>
      <c r="R62" s="42">
        <f t="shared" si="5"/>
        <v>0</v>
      </c>
      <c r="S62" s="42">
        <f>SUM(S10:S12)</f>
        <v>0</v>
      </c>
      <c r="T62" s="42">
        <f>SUM(T10:T12)</f>
        <v>0</v>
      </c>
      <c r="U62" s="42">
        <f>SUM(U10:U12)</f>
        <v>1</v>
      </c>
      <c r="V62" s="3"/>
      <c r="W62" s="3"/>
    </row>
    <row r="63" spans="1:23" ht="12.75">
      <c r="A63" s="41" t="s">
        <v>18</v>
      </c>
      <c r="B63" s="42">
        <f t="shared" si="2"/>
        <v>40</v>
      </c>
      <c r="C63" s="42">
        <f>SUM(C13:C20)</f>
        <v>0</v>
      </c>
      <c r="D63" s="42">
        <f aca="true" t="shared" si="6" ref="D63:R63">SUM(D13:D20)</f>
        <v>0</v>
      </c>
      <c r="E63" s="42">
        <f t="shared" si="6"/>
        <v>0</v>
      </c>
      <c r="F63" s="42">
        <f t="shared" si="6"/>
        <v>0</v>
      </c>
      <c r="G63" s="42">
        <f>SUM(G13:G20)</f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3">
        <f>SUM(K13:K20)</f>
        <v>21</v>
      </c>
      <c r="L63" s="42">
        <f>SUM(L13:L20)</f>
        <v>0</v>
      </c>
      <c r="M63" s="42">
        <f>SUM(M13:M20)</f>
        <v>0</v>
      </c>
      <c r="N63" s="42">
        <f t="shared" si="6"/>
        <v>0</v>
      </c>
      <c r="O63" s="42">
        <f>SUM(O13:O20)</f>
        <v>0</v>
      </c>
      <c r="P63" s="42">
        <f t="shared" si="6"/>
        <v>19</v>
      </c>
      <c r="Q63" s="42">
        <f t="shared" si="6"/>
        <v>0</v>
      </c>
      <c r="R63" s="42">
        <f t="shared" si="6"/>
        <v>0</v>
      </c>
      <c r="S63" s="42">
        <f>SUM(S13:S20)</f>
        <v>0</v>
      </c>
      <c r="T63" s="42">
        <f>SUM(T13:T20)</f>
        <v>0</v>
      </c>
      <c r="U63" s="42">
        <f>SUM(U13:U20)</f>
        <v>0</v>
      </c>
      <c r="V63" s="3"/>
      <c r="W63" s="3"/>
    </row>
    <row r="64" spans="1:23" ht="12.75">
      <c r="A64" s="41" t="s">
        <v>22</v>
      </c>
      <c r="B64" s="42">
        <f t="shared" si="2"/>
        <v>14</v>
      </c>
      <c r="C64" s="42">
        <f>SUM(C21:C23)</f>
        <v>0</v>
      </c>
      <c r="D64" s="42">
        <f aca="true" t="shared" si="7" ref="D64:R64">SUM(D21:D23)</f>
        <v>0</v>
      </c>
      <c r="E64" s="42">
        <f t="shared" si="7"/>
        <v>0</v>
      </c>
      <c r="F64" s="42">
        <f t="shared" si="7"/>
        <v>0</v>
      </c>
      <c r="G64" s="42">
        <f>SUM(G21:G23)</f>
        <v>0</v>
      </c>
      <c r="H64" s="42">
        <f t="shared" si="7"/>
        <v>1</v>
      </c>
      <c r="I64" s="42">
        <f t="shared" si="7"/>
        <v>0</v>
      </c>
      <c r="J64" s="42">
        <f t="shared" si="7"/>
        <v>0</v>
      </c>
      <c r="K64" s="42">
        <f>SUM(K21:K23)</f>
        <v>1</v>
      </c>
      <c r="L64" s="42">
        <f>SUM(L21:L23)</f>
        <v>0</v>
      </c>
      <c r="M64" s="42">
        <f>SUM(M21:M23)</f>
        <v>0</v>
      </c>
      <c r="N64" s="42">
        <f t="shared" si="7"/>
        <v>2</v>
      </c>
      <c r="O64" s="42">
        <f>SUM(O21:O23)</f>
        <v>0</v>
      </c>
      <c r="P64" s="42">
        <f t="shared" si="7"/>
        <v>3</v>
      </c>
      <c r="Q64" s="42">
        <f t="shared" si="7"/>
        <v>3</v>
      </c>
      <c r="R64" s="42">
        <f t="shared" si="7"/>
        <v>3</v>
      </c>
      <c r="S64" s="42">
        <f>SUM(S21:S23)</f>
        <v>1</v>
      </c>
      <c r="T64" s="42">
        <f>SUM(T21:T23)</f>
        <v>0</v>
      </c>
      <c r="U64" s="42">
        <f>SUM(U21:U23)</f>
        <v>0</v>
      </c>
      <c r="V64" s="3"/>
      <c r="W64" s="3"/>
    </row>
    <row r="65" spans="1:23" ht="12.75">
      <c r="A65" s="41" t="s">
        <v>23</v>
      </c>
      <c r="B65" s="42">
        <f t="shared" si="2"/>
        <v>7</v>
      </c>
      <c r="C65" s="42">
        <f>C24</f>
        <v>0</v>
      </c>
      <c r="D65" s="42">
        <f aca="true" t="shared" si="8" ref="D65:R65">D24</f>
        <v>0</v>
      </c>
      <c r="E65" s="42">
        <f t="shared" si="8"/>
        <v>0</v>
      </c>
      <c r="F65" s="42">
        <f t="shared" si="8"/>
        <v>0</v>
      </c>
      <c r="G65" s="42">
        <f>G24</f>
        <v>0</v>
      </c>
      <c r="H65" s="42">
        <f t="shared" si="8"/>
        <v>0</v>
      </c>
      <c r="I65" s="42">
        <f t="shared" si="8"/>
        <v>0</v>
      </c>
      <c r="J65" s="42">
        <f t="shared" si="8"/>
        <v>0</v>
      </c>
      <c r="K65" s="42">
        <f>K24</f>
        <v>0</v>
      </c>
      <c r="L65" s="42">
        <f>L24</f>
        <v>0</v>
      </c>
      <c r="M65" s="42">
        <f>M24</f>
        <v>0</v>
      </c>
      <c r="N65" s="42">
        <f t="shared" si="8"/>
        <v>0</v>
      </c>
      <c r="O65" s="42">
        <f>O24</f>
        <v>0</v>
      </c>
      <c r="P65" s="42">
        <f t="shared" si="8"/>
        <v>1</v>
      </c>
      <c r="Q65" s="42">
        <f t="shared" si="8"/>
        <v>0</v>
      </c>
      <c r="R65" s="44">
        <f t="shared" si="8"/>
        <v>5</v>
      </c>
      <c r="S65" s="42">
        <f>S24</f>
        <v>1</v>
      </c>
      <c r="T65" s="42">
        <f>T24</f>
        <v>0</v>
      </c>
      <c r="U65" s="42">
        <f>U24</f>
        <v>0</v>
      </c>
      <c r="V65" s="3"/>
      <c r="W65" s="3"/>
    </row>
    <row r="66" spans="1:23" ht="12.75">
      <c r="A66" s="41" t="s">
        <v>27</v>
      </c>
      <c r="B66" s="42">
        <f t="shared" si="2"/>
        <v>23</v>
      </c>
      <c r="C66" s="42">
        <f>SUM(C25:C27)</f>
        <v>0</v>
      </c>
      <c r="D66" s="42">
        <f aca="true" t="shared" si="9" ref="D66:R66">SUM(D25:D27)</f>
        <v>1</v>
      </c>
      <c r="E66" s="42">
        <f t="shared" si="9"/>
        <v>0</v>
      </c>
      <c r="F66" s="42">
        <f t="shared" si="9"/>
        <v>0</v>
      </c>
      <c r="G66" s="42">
        <f>SUM(G25:G27)</f>
        <v>0</v>
      </c>
      <c r="H66" s="42">
        <f t="shared" si="9"/>
        <v>2</v>
      </c>
      <c r="I66" s="42">
        <f t="shared" si="9"/>
        <v>1</v>
      </c>
      <c r="J66" s="42">
        <f t="shared" si="9"/>
        <v>0</v>
      </c>
      <c r="K66" s="43">
        <f>SUM(K25:K27)</f>
        <v>10</v>
      </c>
      <c r="L66" s="42">
        <f>SUM(L25:L27)</f>
        <v>0</v>
      </c>
      <c r="M66" s="42">
        <f>SUM(M25:M27)</f>
        <v>0</v>
      </c>
      <c r="N66" s="42">
        <f t="shared" si="9"/>
        <v>0</v>
      </c>
      <c r="O66" s="42">
        <f>SUM(O25:O27)</f>
        <v>0</v>
      </c>
      <c r="P66" s="42">
        <f t="shared" si="9"/>
        <v>9</v>
      </c>
      <c r="Q66" s="42">
        <f t="shared" si="9"/>
        <v>0</v>
      </c>
      <c r="R66" s="42">
        <f t="shared" si="9"/>
        <v>0</v>
      </c>
      <c r="S66" s="42">
        <f>SUM(S25:S27)</f>
        <v>0</v>
      </c>
      <c r="T66" s="42">
        <f>SUM(T25:T27)</f>
        <v>0</v>
      </c>
      <c r="U66" s="42">
        <f>SUM(U25:U27)</f>
        <v>0</v>
      </c>
      <c r="V66" s="3"/>
      <c r="W66" s="3"/>
    </row>
    <row r="67" spans="1:23" ht="12.75">
      <c r="A67" s="41" t="s">
        <v>33</v>
      </c>
      <c r="B67" s="42">
        <f t="shared" si="2"/>
        <v>44</v>
      </c>
      <c r="C67" s="42">
        <f>SUM(C28:C31)</f>
        <v>0</v>
      </c>
      <c r="D67" s="42">
        <f aca="true" t="shared" si="10" ref="D67:R67">SUM(D28:D31)</f>
        <v>5</v>
      </c>
      <c r="E67" s="42">
        <f t="shared" si="10"/>
        <v>0</v>
      </c>
      <c r="F67" s="149">
        <f t="shared" si="10"/>
        <v>11</v>
      </c>
      <c r="G67" s="42">
        <f>SUM(G28:G31)</f>
        <v>1</v>
      </c>
      <c r="H67" s="42">
        <f t="shared" si="10"/>
        <v>1</v>
      </c>
      <c r="I67" s="42">
        <f t="shared" si="10"/>
        <v>0</v>
      </c>
      <c r="J67" s="42">
        <f t="shared" si="10"/>
        <v>0</v>
      </c>
      <c r="K67" s="42">
        <f>SUM(K28:K31)</f>
        <v>10</v>
      </c>
      <c r="L67" s="42">
        <f>SUM(L28:L31)</f>
        <v>10</v>
      </c>
      <c r="M67" s="42">
        <f>SUM(M28:M31)</f>
        <v>1</v>
      </c>
      <c r="N67" s="42">
        <f t="shared" si="10"/>
        <v>0</v>
      </c>
      <c r="O67" s="42">
        <f>SUM(O28:O31)</f>
        <v>0</v>
      </c>
      <c r="P67" s="42">
        <f t="shared" si="10"/>
        <v>3</v>
      </c>
      <c r="Q67" s="42">
        <f t="shared" si="10"/>
        <v>0</v>
      </c>
      <c r="R67" s="42">
        <f t="shared" si="10"/>
        <v>2</v>
      </c>
      <c r="S67" s="42">
        <f>SUM(S28:S31)</f>
        <v>0</v>
      </c>
      <c r="T67" s="42">
        <f>SUM(T28:T31)</f>
        <v>0</v>
      </c>
      <c r="U67" s="42">
        <f>SUM(U28:U31)</f>
        <v>0</v>
      </c>
      <c r="V67" s="3"/>
      <c r="W67" s="3"/>
    </row>
    <row r="68" spans="1:23" ht="12.75">
      <c r="A68" s="41" t="s">
        <v>34</v>
      </c>
      <c r="B68" s="42">
        <f t="shared" si="2"/>
        <v>7</v>
      </c>
      <c r="C68" s="42">
        <f>+C32</f>
        <v>0</v>
      </c>
      <c r="D68" s="42">
        <f aca="true" t="shared" si="11" ref="D68:R68">+D32</f>
        <v>0</v>
      </c>
      <c r="E68" s="42">
        <f t="shared" si="11"/>
        <v>0</v>
      </c>
      <c r="F68" s="42">
        <f t="shared" si="11"/>
        <v>0</v>
      </c>
      <c r="G68" s="42">
        <f>+G32</f>
        <v>0</v>
      </c>
      <c r="H68" s="42">
        <f t="shared" si="11"/>
        <v>0</v>
      </c>
      <c r="I68" s="42">
        <f t="shared" si="11"/>
        <v>0</v>
      </c>
      <c r="J68" s="42">
        <f t="shared" si="11"/>
        <v>0</v>
      </c>
      <c r="K68" s="43">
        <f>+K32</f>
        <v>5</v>
      </c>
      <c r="L68" s="42">
        <f>+L32</f>
        <v>0</v>
      </c>
      <c r="M68" s="42">
        <f>+M32</f>
        <v>0</v>
      </c>
      <c r="N68" s="42">
        <f t="shared" si="11"/>
        <v>0</v>
      </c>
      <c r="O68" s="42">
        <f>+O32</f>
        <v>0</v>
      </c>
      <c r="P68" s="42">
        <f>+P32</f>
        <v>2</v>
      </c>
      <c r="Q68" s="42">
        <f>+Q32</f>
        <v>0</v>
      </c>
      <c r="R68" s="42">
        <f t="shared" si="11"/>
        <v>0</v>
      </c>
      <c r="S68" s="42">
        <f>+S32</f>
        <v>0</v>
      </c>
      <c r="T68" s="42">
        <f>+T32</f>
        <v>0</v>
      </c>
      <c r="U68" s="42">
        <f>+U32</f>
        <v>0</v>
      </c>
      <c r="V68" s="3"/>
      <c r="W68" s="3"/>
    </row>
    <row r="69" spans="1:23" ht="12.75">
      <c r="A69" s="41" t="s">
        <v>35</v>
      </c>
      <c r="B69" s="42">
        <f t="shared" si="2"/>
        <v>32</v>
      </c>
      <c r="C69" s="42">
        <f>SUM(C33:C35)</f>
        <v>0</v>
      </c>
      <c r="D69" s="42">
        <f aca="true" t="shared" si="12" ref="D69:R69">SUM(D33:D35)</f>
        <v>1</v>
      </c>
      <c r="E69" s="42">
        <f t="shared" si="12"/>
        <v>2</v>
      </c>
      <c r="F69" s="42">
        <f t="shared" si="12"/>
        <v>0</v>
      </c>
      <c r="G69" s="42">
        <f>SUM(G33:G35)</f>
        <v>0</v>
      </c>
      <c r="H69" s="42">
        <f t="shared" si="12"/>
        <v>0</v>
      </c>
      <c r="I69" s="42">
        <f t="shared" si="12"/>
        <v>0</v>
      </c>
      <c r="J69" s="42">
        <f t="shared" si="12"/>
        <v>0</v>
      </c>
      <c r="K69" s="43">
        <f>SUM(K33:K35)</f>
        <v>22</v>
      </c>
      <c r="L69" s="42">
        <f>SUM(L33:L35)</f>
        <v>0</v>
      </c>
      <c r="M69" s="42">
        <f>SUM(M33:M35)</f>
        <v>0</v>
      </c>
      <c r="N69" s="42">
        <f t="shared" si="12"/>
        <v>0</v>
      </c>
      <c r="O69" s="42">
        <f>SUM(O33:O35)</f>
        <v>0</v>
      </c>
      <c r="P69" s="42">
        <f>SUM(P33:P35)</f>
        <v>6</v>
      </c>
      <c r="Q69" s="42">
        <f>SUM(Q33:Q35)</f>
        <v>0</v>
      </c>
      <c r="R69" s="42">
        <f t="shared" si="12"/>
        <v>0</v>
      </c>
      <c r="S69" s="42">
        <f>SUM(S33:S35)</f>
        <v>0</v>
      </c>
      <c r="T69" s="42">
        <f>SUM(T33:T35)</f>
        <v>1</v>
      </c>
      <c r="U69" s="42">
        <f>SUM(U33:U35)</f>
        <v>0</v>
      </c>
      <c r="V69" s="3"/>
      <c r="W69" s="3"/>
    </row>
    <row r="70" spans="1:23" ht="12.75">
      <c r="A70" s="41" t="s">
        <v>38</v>
      </c>
      <c r="B70" s="42">
        <f t="shared" si="2"/>
        <v>16</v>
      </c>
      <c r="C70" s="42">
        <f>+C36+C37</f>
        <v>0</v>
      </c>
      <c r="D70" s="42">
        <f aca="true" t="shared" si="13" ref="D70:R70">+D36+D37</f>
        <v>0</v>
      </c>
      <c r="E70" s="42">
        <f t="shared" si="13"/>
        <v>0</v>
      </c>
      <c r="F70" s="42">
        <f t="shared" si="13"/>
        <v>0</v>
      </c>
      <c r="G70" s="42">
        <f>+G36+G37</f>
        <v>0</v>
      </c>
      <c r="H70" s="42">
        <f t="shared" si="13"/>
        <v>0</v>
      </c>
      <c r="I70" s="42">
        <f t="shared" si="13"/>
        <v>0</v>
      </c>
      <c r="J70" s="42">
        <f t="shared" si="13"/>
        <v>0</v>
      </c>
      <c r="K70" s="43">
        <f>+K36+K37</f>
        <v>11</v>
      </c>
      <c r="L70" s="42">
        <f>+L36+L37</f>
        <v>0</v>
      </c>
      <c r="M70" s="42">
        <f>+M36+M37</f>
        <v>0</v>
      </c>
      <c r="N70" s="42">
        <f t="shared" si="13"/>
        <v>0</v>
      </c>
      <c r="O70" s="42">
        <f>+O36+O37</f>
        <v>0</v>
      </c>
      <c r="P70" s="42">
        <f>+P36+P37</f>
        <v>5</v>
      </c>
      <c r="Q70" s="42">
        <f>+Q36+Q37</f>
        <v>0</v>
      </c>
      <c r="R70" s="42">
        <f t="shared" si="13"/>
        <v>0</v>
      </c>
      <c r="S70" s="42">
        <f>+S36+S37</f>
        <v>0</v>
      </c>
      <c r="T70" s="42">
        <f>+T36+T37</f>
        <v>0</v>
      </c>
      <c r="U70" s="42">
        <f>+U36+U37</f>
        <v>0</v>
      </c>
      <c r="V70" s="3"/>
      <c r="W70" s="3"/>
    </row>
    <row r="71" spans="1:23" ht="12.75">
      <c r="A71" s="41" t="s">
        <v>45</v>
      </c>
      <c r="B71" s="42">
        <f t="shared" si="2"/>
        <v>38</v>
      </c>
      <c r="C71" s="42">
        <f>SUM(C38:C42)</f>
        <v>1</v>
      </c>
      <c r="D71" s="42">
        <f aca="true" t="shared" si="14" ref="D71:R71">SUM(D38:D42)</f>
        <v>1</v>
      </c>
      <c r="E71" s="42">
        <f t="shared" si="14"/>
        <v>0</v>
      </c>
      <c r="F71" s="42">
        <f t="shared" si="14"/>
        <v>0</v>
      </c>
      <c r="G71" s="42">
        <f>SUM(G38:G42)</f>
        <v>1</v>
      </c>
      <c r="H71" s="42">
        <f t="shared" si="14"/>
        <v>4</v>
      </c>
      <c r="I71" s="42">
        <f t="shared" si="14"/>
        <v>0</v>
      </c>
      <c r="J71" s="42">
        <f t="shared" si="14"/>
        <v>0</v>
      </c>
      <c r="K71" s="43">
        <f>SUM(K38:K42)</f>
        <v>21</v>
      </c>
      <c r="L71" s="42">
        <f>SUM(L38:L42)</f>
        <v>0</v>
      </c>
      <c r="M71" s="42">
        <f>SUM(M38:M42)</f>
        <v>0</v>
      </c>
      <c r="N71" s="42">
        <f t="shared" si="14"/>
        <v>0</v>
      </c>
      <c r="O71" s="42">
        <f>SUM(O38:O42)</f>
        <v>0</v>
      </c>
      <c r="P71" s="42">
        <f>SUM(P38:P42)</f>
        <v>9</v>
      </c>
      <c r="Q71" s="42">
        <f>SUM(Q38:Q42)</f>
        <v>0</v>
      </c>
      <c r="R71" s="42">
        <f t="shared" si="14"/>
        <v>0</v>
      </c>
      <c r="S71" s="42">
        <f>SUM(S38:S42)</f>
        <v>0</v>
      </c>
      <c r="T71" s="42">
        <f>SUM(T38:T42)</f>
        <v>1</v>
      </c>
      <c r="U71" s="42">
        <f>SUM(U38:U42)</f>
        <v>0</v>
      </c>
      <c r="V71" s="3"/>
      <c r="W71" s="3"/>
    </row>
    <row r="72" spans="1:23" ht="12.75">
      <c r="A72" s="41" t="s">
        <v>48</v>
      </c>
      <c r="B72" s="42">
        <f t="shared" si="2"/>
        <v>17</v>
      </c>
      <c r="C72" s="42">
        <f>+C43+C44</f>
        <v>0</v>
      </c>
      <c r="D72" s="42">
        <f aca="true" t="shared" si="15" ref="D72:R72">+D43+D44</f>
        <v>0</v>
      </c>
      <c r="E72" s="42">
        <f t="shared" si="15"/>
        <v>0</v>
      </c>
      <c r="F72" s="42">
        <f t="shared" si="15"/>
        <v>0</v>
      </c>
      <c r="G72" s="42">
        <f>+G43+G44</f>
        <v>0</v>
      </c>
      <c r="H72" s="42">
        <f t="shared" si="15"/>
        <v>0</v>
      </c>
      <c r="I72" s="42">
        <f t="shared" si="15"/>
        <v>0</v>
      </c>
      <c r="J72" s="42">
        <f t="shared" si="15"/>
        <v>0</v>
      </c>
      <c r="K72" s="43">
        <f>+K43+K44</f>
        <v>13</v>
      </c>
      <c r="L72" s="42">
        <f>+L43+L44</f>
        <v>0</v>
      </c>
      <c r="M72" s="42">
        <f>+M43+M44</f>
        <v>0</v>
      </c>
      <c r="N72" s="42">
        <f t="shared" si="15"/>
        <v>0</v>
      </c>
      <c r="O72" s="42">
        <f>+O43+O44</f>
        <v>0</v>
      </c>
      <c r="P72" s="42">
        <f>+P43+P44</f>
        <v>2</v>
      </c>
      <c r="Q72" s="42">
        <f>+Q43+Q44</f>
        <v>0</v>
      </c>
      <c r="R72" s="42">
        <f t="shared" si="15"/>
        <v>0</v>
      </c>
      <c r="S72" s="42">
        <f>+S43+S44</f>
        <v>0</v>
      </c>
      <c r="T72" s="42">
        <f>+T43+T44</f>
        <v>0</v>
      </c>
      <c r="U72" s="42">
        <f>+U43+U44</f>
        <v>2</v>
      </c>
      <c r="V72" s="3"/>
      <c r="W72" s="3"/>
    </row>
    <row r="73" spans="1:23" ht="12.75">
      <c r="A73" s="41" t="s">
        <v>57</v>
      </c>
      <c r="B73" s="42">
        <f t="shared" si="2"/>
        <v>76</v>
      </c>
      <c r="C73" s="42">
        <f>SUM(C45:C52)</f>
        <v>0</v>
      </c>
      <c r="D73" s="42">
        <f aca="true" t="shared" si="16" ref="D73:R73">SUM(D45:D52)</f>
        <v>0</v>
      </c>
      <c r="E73" s="42">
        <f t="shared" si="16"/>
        <v>0</v>
      </c>
      <c r="F73" s="42">
        <f t="shared" si="16"/>
        <v>0</v>
      </c>
      <c r="G73" s="42">
        <f>SUM(G45:G52)</f>
        <v>0</v>
      </c>
      <c r="H73" s="42">
        <f t="shared" si="16"/>
        <v>3</v>
      </c>
      <c r="I73" s="42">
        <f t="shared" si="16"/>
        <v>0</v>
      </c>
      <c r="J73" s="42">
        <f t="shared" si="16"/>
        <v>0</v>
      </c>
      <c r="K73" s="43">
        <f>SUM(K45:K52)</f>
        <v>49</v>
      </c>
      <c r="L73" s="42">
        <f>SUM(L45:L52)</f>
        <v>0</v>
      </c>
      <c r="M73" s="42">
        <f>SUM(M45:M52)</f>
        <v>0</v>
      </c>
      <c r="N73" s="42">
        <f t="shared" si="16"/>
        <v>0</v>
      </c>
      <c r="O73" s="42">
        <f>SUM(O45:O52)</f>
        <v>0</v>
      </c>
      <c r="P73" s="42">
        <f>SUM(P45:P52)</f>
        <v>22</v>
      </c>
      <c r="Q73" s="42">
        <f>SUM(Q45:Q52)</f>
        <v>0</v>
      </c>
      <c r="R73" s="42">
        <f t="shared" si="16"/>
        <v>0</v>
      </c>
      <c r="S73" s="42">
        <f>SUM(S45:S52)</f>
        <v>0</v>
      </c>
      <c r="T73" s="42">
        <f>SUM(T45:T52)</f>
        <v>2</v>
      </c>
      <c r="U73" s="42">
        <f>SUM(U45:U52)</f>
        <v>0</v>
      </c>
      <c r="V73" s="3"/>
      <c r="W73" s="3"/>
    </row>
    <row r="74" spans="1:23" ht="12.75">
      <c r="A74" s="41" t="s">
        <v>58</v>
      </c>
      <c r="B74" s="42">
        <f t="shared" si="2"/>
        <v>7</v>
      </c>
      <c r="C74" s="42">
        <f>+C53</f>
        <v>0</v>
      </c>
      <c r="D74" s="42">
        <f aca="true" t="shared" si="17" ref="D74:R74">+D53</f>
        <v>0</v>
      </c>
      <c r="E74" s="42">
        <f t="shared" si="17"/>
        <v>0</v>
      </c>
      <c r="F74" s="42">
        <f t="shared" si="17"/>
        <v>0</v>
      </c>
      <c r="G74" s="42">
        <f>+G53</f>
        <v>0</v>
      </c>
      <c r="H74" s="42">
        <f t="shared" si="17"/>
        <v>2</v>
      </c>
      <c r="I74" s="42">
        <f t="shared" si="17"/>
        <v>0</v>
      </c>
      <c r="J74" s="42">
        <f t="shared" si="17"/>
        <v>0</v>
      </c>
      <c r="K74" s="43">
        <f>+K53</f>
        <v>3</v>
      </c>
      <c r="L74" s="42">
        <f>+L53</f>
        <v>0</v>
      </c>
      <c r="M74" s="42">
        <f>+M53</f>
        <v>0</v>
      </c>
      <c r="N74" s="42">
        <f t="shared" si="17"/>
        <v>0</v>
      </c>
      <c r="O74" s="42">
        <f>+O53</f>
        <v>0</v>
      </c>
      <c r="P74" s="42">
        <f t="shared" si="17"/>
        <v>2</v>
      </c>
      <c r="Q74" s="42">
        <f t="shared" si="17"/>
        <v>0</v>
      </c>
      <c r="R74" s="42">
        <f t="shared" si="17"/>
        <v>0</v>
      </c>
      <c r="S74" s="42">
        <f>+S53</f>
        <v>0</v>
      </c>
      <c r="T74" s="42">
        <f>+T53</f>
        <v>0</v>
      </c>
      <c r="U74" s="42">
        <f>+U53</f>
        <v>0</v>
      </c>
      <c r="V74" s="3"/>
      <c r="W74" s="3"/>
    </row>
    <row r="75" ht="12.75">
      <c r="S75" s="3"/>
    </row>
    <row r="76" ht="12.75">
      <c r="S76" s="3"/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2" sqref="R32"/>
    </sheetView>
  </sheetViews>
  <sheetFormatPr defaultColWidth="11.421875" defaultRowHeight="12.75"/>
  <cols>
    <col min="1" max="1" width="14.7109375" style="0" customWidth="1"/>
    <col min="2" max="18" width="6.7109375" style="0" customWidth="1"/>
    <col min="19" max="19" width="6.7109375" style="3" customWidth="1"/>
    <col min="20" max="21" width="6.7109375" style="0" customWidth="1"/>
    <col min="22" max="23" width="6.7109375" style="3" customWidth="1"/>
    <col min="24" max="24" width="6.7109375" style="0" customWidth="1"/>
    <col min="25" max="25" width="6.7109375" style="3" customWidth="1"/>
    <col min="26" max="60" width="6.7109375" style="0" customWidth="1"/>
  </cols>
  <sheetData>
    <row r="1" spans="1:26" ht="23.25">
      <c r="A1" s="138">
        <v>1914</v>
      </c>
      <c r="B1" s="2"/>
      <c r="C1" s="5" t="s">
        <v>214</v>
      </c>
      <c r="D1" s="20" t="s">
        <v>161</v>
      </c>
      <c r="E1" s="144" t="s">
        <v>213</v>
      </c>
      <c r="F1" s="144" t="s">
        <v>159</v>
      </c>
      <c r="G1" s="20" t="s">
        <v>155</v>
      </c>
      <c r="H1" s="20" t="s">
        <v>229</v>
      </c>
      <c r="I1" s="20" t="s">
        <v>95</v>
      </c>
      <c r="J1" s="20" t="s">
        <v>104</v>
      </c>
      <c r="K1" s="22" t="s">
        <v>217</v>
      </c>
      <c r="L1" s="22" t="s">
        <v>218</v>
      </c>
      <c r="M1" s="22" t="s">
        <v>306</v>
      </c>
      <c r="N1" s="50" t="s">
        <v>134</v>
      </c>
      <c r="O1" s="50" t="s">
        <v>216</v>
      </c>
      <c r="P1" s="2" t="s">
        <v>162</v>
      </c>
      <c r="Q1" s="24" t="s">
        <v>67</v>
      </c>
      <c r="R1" s="24" t="s">
        <v>303</v>
      </c>
      <c r="S1" s="24" t="s">
        <v>219</v>
      </c>
      <c r="T1" s="24" t="s">
        <v>224</v>
      </c>
      <c r="U1" s="26" t="s">
        <v>163</v>
      </c>
      <c r="V1" s="26" t="s">
        <v>133</v>
      </c>
      <c r="W1" s="26" t="s">
        <v>98</v>
      </c>
      <c r="X1" s="3" t="s">
        <v>69</v>
      </c>
      <c r="Y1" s="3" t="s">
        <v>228</v>
      </c>
      <c r="Z1" s="3"/>
    </row>
    <row r="2" spans="1:26" ht="12.75">
      <c r="A2" s="5"/>
      <c r="B2" s="2"/>
      <c r="C2" s="46" t="s">
        <v>215</v>
      </c>
      <c r="D2" s="48" t="s">
        <v>225</v>
      </c>
      <c r="E2" s="48" t="s">
        <v>225</v>
      </c>
      <c r="F2" s="48"/>
      <c r="G2" s="48"/>
      <c r="H2" s="48" t="s">
        <v>215</v>
      </c>
      <c r="I2" s="48"/>
      <c r="J2" s="48"/>
      <c r="K2" s="113" t="s">
        <v>223</v>
      </c>
      <c r="L2" s="113" t="s">
        <v>222</v>
      </c>
      <c r="M2" s="113"/>
      <c r="N2" s="51"/>
      <c r="O2" s="51"/>
      <c r="P2" s="7"/>
      <c r="Q2" s="67" t="s">
        <v>220</v>
      </c>
      <c r="R2" s="67"/>
      <c r="S2" s="67" t="s">
        <v>221</v>
      </c>
      <c r="T2" s="67"/>
      <c r="U2" s="26"/>
      <c r="V2" s="26"/>
      <c r="W2" s="26"/>
      <c r="X2" s="3"/>
      <c r="Z2" s="3"/>
    </row>
    <row r="3" spans="1:27" ht="12.75">
      <c r="A3" s="9"/>
      <c r="B3" s="10"/>
      <c r="C3" s="47"/>
      <c r="D3" s="49"/>
      <c r="E3" s="49"/>
      <c r="F3" s="49"/>
      <c r="G3" s="49"/>
      <c r="H3" s="49"/>
      <c r="I3" s="49"/>
      <c r="J3" s="49"/>
      <c r="K3" s="66"/>
      <c r="L3" s="66"/>
      <c r="M3" s="66"/>
      <c r="N3" s="53"/>
      <c r="O3" s="53"/>
      <c r="P3" s="11"/>
      <c r="Q3" s="68"/>
      <c r="R3" s="68"/>
      <c r="S3" s="68"/>
      <c r="T3" s="68"/>
      <c r="U3" s="63"/>
      <c r="V3" s="63"/>
      <c r="W3" s="64"/>
      <c r="X3" s="11"/>
      <c r="Y3" s="11"/>
      <c r="Z3" s="11"/>
      <c r="AA3" s="12"/>
    </row>
    <row r="4" spans="1:25" s="99" customFormat="1" ht="12.75">
      <c r="A4" s="117" t="s">
        <v>250</v>
      </c>
      <c r="B4" s="94">
        <f>SUM(B5:B54)</f>
        <v>408</v>
      </c>
      <c r="C4" s="120">
        <f>SUM(C5:C54)</f>
        <v>1</v>
      </c>
      <c r="D4" s="95">
        <f aca="true" t="shared" si="0" ref="D4:Y4">SUM(D5:D54)</f>
        <v>5</v>
      </c>
      <c r="E4" s="147">
        <f t="shared" si="0"/>
        <v>6</v>
      </c>
      <c r="F4" s="147">
        <f t="shared" si="0"/>
        <v>1</v>
      </c>
      <c r="G4" s="95">
        <f t="shared" si="0"/>
        <v>1</v>
      </c>
      <c r="H4" s="95">
        <f t="shared" si="0"/>
        <v>9</v>
      </c>
      <c r="I4" s="95">
        <f t="shared" si="0"/>
        <v>1</v>
      </c>
      <c r="J4" s="95">
        <f t="shared" si="0"/>
        <v>11</v>
      </c>
      <c r="K4" s="97">
        <f t="shared" si="0"/>
        <v>38</v>
      </c>
      <c r="L4" s="97">
        <f t="shared" si="0"/>
        <v>84</v>
      </c>
      <c r="M4" s="97">
        <f>SUM(M5:M54)</f>
        <v>1</v>
      </c>
      <c r="N4" s="118">
        <f>SUM(N5:N54)</f>
        <v>13</v>
      </c>
      <c r="O4" s="118">
        <f t="shared" si="0"/>
        <v>1</v>
      </c>
      <c r="P4" s="94">
        <f t="shared" si="0"/>
        <v>1</v>
      </c>
      <c r="Q4" s="102">
        <f>SUM(Q5:Q54)</f>
        <v>193</v>
      </c>
      <c r="R4" s="102">
        <f t="shared" si="0"/>
        <v>1</v>
      </c>
      <c r="S4" s="102">
        <f t="shared" si="0"/>
        <v>22</v>
      </c>
      <c r="T4" s="102">
        <f t="shared" si="0"/>
        <v>5</v>
      </c>
      <c r="U4" s="101">
        <f t="shared" si="0"/>
        <v>5</v>
      </c>
      <c r="V4" s="101">
        <f t="shared" si="0"/>
        <v>5</v>
      </c>
      <c r="W4" s="101">
        <f t="shared" si="0"/>
        <v>2</v>
      </c>
      <c r="X4" s="94">
        <f t="shared" si="0"/>
        <v>1</v>
      </c>
      <c r="Y4" s="94">
        <f t="shared" si="0"/>
        <v>1</v>
      </c>
    </row>
    <row r="5" spans="1:24" ht="12.75">
      <c r="A5" t="s">
        <v>0</v>
      </c>
      <c r="B5" s="3">
        <f>SUM(C5:AH5)</f>
        <v>14</v>
      </c>
      <c r="C5" s="3"/>
      <c r="D5" s="3"/>
      <c r="E5" s="3"/>
      <c r="F5" s="3"/>
      <c r="G5" s="3"/>
      <c r="H5" s="3"/>
      <c r="I5" s="3"/>
      <c r="J5" s="3"/>
      <c r="K5" s="3">
        <v>4</v>
      </c>
      <c r="L5" s="3">
        <v>3</v>
      </c>
      <c r="M5" s="3"/>
      <c r="N5" s="3"/>
      <c r="O5" s="3"/>
      <c r="P5" s="3"/>
      <c r="Q5" s="3">
        <v>5</v>
      </c>
      <c r="R5" s="3">
        <v>1</v>
      </c>
      <c r="S5" s="3">
        <v>1</v>
      </c>
      <c r="T5" s="3"/>
      <c r="U5" s="3"/>
      <c r="X5" s="3"/>
    </row>
    <row r="6" spans="1:24" ht="12.75">
      <c r="A6" t="s">
        <v>1</v>
      </c>
      <c r="B6" s="3">
        <f>SUM(C6:AH6)</f>
        <v>11</v>
      </c>
      <c r="C6" s="3"/>
      <c r="D6" s="3"/>
      <c r="E6" s="3"/>
      <c r="F6" s="3"/>
      <c r="G6" s="3"/>
      <c r="H6" s="3"/>
      <c r="I6" s="3"/>
      <c r="J6" s="3"/>
      <c r="K6" s="3">
        <v>2</v>
      </c>
      <c r="L6" s="3">
        <v>4</v>
      </c>
      <c r="M6" s="3"/>
      <c r="N6" s="3"/>
      <c r="O6" s="3"/>
      <c r="P6" s="3"/>
      <c r="Q6" s="3">
        <v>4</v>
      </c>
      <c r="S6" s="3">
        <v>1</v>
      </c>
      <c r="T6" s="3"/>
      <c r="U6" s="3"/>
      <c r="X6" s="3"/>
    </row>
    <row r="7" spans="1:24" ht="12.75">
      <c r="A7" t="s">
        <v>2</v>
      </c>
      <c r="B7" s="3">
        <f aca="true" t="shared" si="1" ref="B7:B53">SUM(C7:AH7)</f>
        <v>9</v>
      </c>
      <c r="C7" s="3"/>
      <c r="D7" s="3"/>
      <c r="E7" s="3"/>
      <c r="F7" s="3"/>
      <c r="G7" s="3"/>
      <c r="H7" s="3"/>
      <c r="I7" s="3"/>
      <c r="J7" s="3"/>
      <c r="K7" s="3"/>
      <c r="L7" s="3">
        <v>2</v>
      </c>
      <c r="M7" s="3"/>
      <c r="N7" s="3"/>
      <c r="O7" s="3"/>
      <c r="P7" s="3"/>
      <c r="Q7" s="3">
        <v>6</v>
      </c>
      <c r="S7" s="3">
        <v>1</v>
      </c>
      <c r="T7" s="3"/>
      <c r="U7" s="3"/>
      <c r="X7" s="3"/>
    </row>
    <row r="8" spans="1:24" ht="12.75">
      <c r="A8" t="s">
        <v>3</v>
      </c>
      <c r="B8" s="3">
        <f t="shared" si="1"/>
        <v>11</v>
      </c>
      <c r="C8" s="3"/>
      <c r="D8" s="3"/>
      <c r="E8" s="3"/>
      <c r="F8" s="3"/>
      <c r="G8" s="3"/>
      <c r="H8" s="3"/>
      <c r="I8" s="3"/>
      <c r="J8" s="3"/>
      <c r="K8" s="3">
        <v>4</v>
      </c>
      <c r="L8" s="3">
        <v>2</v>
      </c>
      <c r="M8" s="3"/>
      <c r="N8" s="3"/>
      <c r="O8" s="3"/>
      <c r="P8" s="3"/>
      <c r="Q8" s="3">
        <v>4</v>
      </c>
      <c r="T8" s="3">
        <v>1</v>
      </c>
      <c r="U8" s="3"/>
      <c r="X8" s="3"/>
    </row>
    <row r="9" spans="1:24" ht="12.75">
      <c r="A9" t="s">
        <v>5</v>
      </c>
      <c r="B9" s="3">
        <f t="shared" si="1"/>
        <v>14</v>
      </c>
      <c r="C9" s="3"/>
      <c r="D9" s="3"/>
      <c r="E9" s="3"/>
      <c r="F9" s="3"/>
      <c r="G9" s="3"/>
      <c r="H9" s="3"/>
      <c r="I9" s="3"/>
      <c r="J9" s="3">
        <v>4</v>
      </c>
      <c r="K9" s="3">
        <v>1</v>
      </c>
      <c r="L9" s="3">
        <v>1</v>
      </c>
      <c r="M9" s="3"/>
      <c r="N9" s="3"/>
      <c r="O9" s="3"/>
      <c r="P9" s="3"/>
      <c r="Q9" s="3">
        <v>8</v>
      </c>
      <c r="T9" s="3"/>
      <c r="U9" s="3"/>
      <c r="X9" s="3"/>
    </row>
    <row r="10" spans="1:24" ht="12.75">
      <c r="A10" t="s">
        <v>7</v>
      </c>
      <c r="B10" s="3">
        <f t="shared" si="1"/>
        <v>10</v>
      </c>
      <c r="C10" s="3"/>
      <c r="D10" s="3"/>
      <c r="E10" s="3"/>
      <c r="F10" s="3"/>
      <c r="G10" s="3"/>
      <c r="H10" s="3"/>
      <c r="I10" s="3"/>
      <c r="J10" s="3">
        <v>1</v>
      </c>
      <c r="K10" s="3">
        <v>6</v>
      </c>
      <c r="L10" s="3">
        <v>1</v>
      </c>
      <c r="M10" s="3"/>
      <c r="N10" s="3"/>
      <c r="O10" s="3"/>
      <c r="P10" s="3"/>
      <c r="Q10" s="3">
        <v>1</v>
      </c>
      <c r="S10" s="3">
        <v>1</v>
      </c>
      <c r="T10" s="3"/>
      <c r="U10" s="3"/>
      <c r="X10" s="3"/>
    </row>
    <row r="11" spans="1:25" ht="12.75">
      <c r="A11" t="s">
        <v>8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/>
      <c r="L11" s="3">
        <v>3</v>
      </c>
      <c r="M11" s="3"/>
      <c r="N11" s="3"/>
      <c r="O11" s="3"/>
      <c r="P11" s="3"/>
      <c r="Q11" s="3">
        <v>3</v>
      </c>
      <c r="T11" s="3"/>
      <c r="U11" s="3"/>
      <c r="X11" s="3"/>
      <c r="Y11" s="3">
        <v>1</v>
      </c>
    </row>
    <row r="12" spans="1:24" ht="12.75">
      <c r="A12" t="s">
        <v>9</v>
      </c>
      <c r="B12" s="3">
        <f t="shared" si="1"/>
        <v>7</v>
      </c>
      <c r="C12" s="3"/>
      <c r="D12" s="3"/>
      <c r="E12" s="3"/>
      <c r="F12" s="3"/>
      <c r="G12" s="3"/>
      <c r="H12" s="3"/>
      <c r="I12" s="3"/>
      <c r="J12" s="3"/>
      <c r="K12" s="3"/>
      <c r="L12" s="3">
        <v>2</v>
      </c>
      <c r="M12" s="3"/>
      <c r="N12" s="3"/>
      <c r="O12" s="3"/>
      <c r="P12" s="3"/>
      <c r="Q12" s="3">
        <v>5</v>
      </c>
      <c r="T12" s="3"/>
      <c r="U12" s="3"/>
      <c r="X12" s="3"/>
    </row>
    <row r="13" spans="1:24" ht="12.75">
      <c r="A13" t="s">
        <v>10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4</v>
      </c>
      <c r="T13" s="3"/>
      <c r="U13" s="3"/>
      <c r="X13" s="3"/>
    </row>
    <row r="14" spans="1:24" ht="12.75">
      <c r="A14" t="s">
        <v>11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4</v>
      </c>
      <c r="T14" s="3"/>
      <c r="U14" s="3"/>
      <c r="X14" s="3"/>
    </row>
    <row r="15" spans="1:24" ht="12.75">
      <c r="A15" t="s">
        <v>12</v>
      </c>
      <c r="B15" s="3">
        <f t="shared" si="1"/>
        <v>4</v>
      </c>
      <c r="C15" s="3"/>
      <c r="D15" s="3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3"/>
      <c r="P15" s="3"/>
      <c r="Q15" s="3">
        <v>3</v>
      </c>
      <c r="T15" s="3"/>
      <c r="U15" s="3"/>
      <c r="X15" s="3"/>
    </row>
    <row r="16" spans="1:24" ht="12.75">
      <c r="A16" t="s">
        <v>13</v>
      </c>
      <c r="B16" s="3">
        <f t="shared" si="1"/>
        <v>6</v>
      </c>
      <c r="C16" s="3"/>
      <c r="D16" s="3"/>
      <c r="E16" s="3"/>
      <c r="F16" s="3"/>
      <c r="G16" s="3"/>
      <c r="H16" s="3"/>
      <c r="I16" s="3"/>
      <c r="J16" s="3"/>
      <c r="K16" s="3"/>
      <c r="L16" s="3">
        <v>2</v>
      </c>
      <c r="M16" s="3"/>
      <c r="N16" s="3"/>
      <c r="O16" s="3"/>
      <c r="P16" s="3"/>
      <c r="Q16" s="3">
        <v>1</v>
      </c>
      <c r="S16" s="3">
        <v>3</v>
      </c>
      <c r="T16" s="3"/>
      <c r="U16" s="3"/>
      <c r="X16" s="3"/>
    </row>
    <row r="17" spans="1:24" ht="12.75">
      <c r="A17" t="s">
        <v>14</v>
      </c>
      <c r="B17" s="3">
        <f t="shared" si="1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5</v>
      </c>
      <c r="T17" s="3"/>
      <c r="U17" s="3"/>
      <c r="X17" s="3"/>
    </row>
    <row r="18" spans="1:24" ht="12.75">
      <c r="A18" t="s">
        <v>15</v>
      </c>
      <c r="B18" s="3">
        <f t="shared" si="1"/>
        <v>8</v>
      </c>
      <c r="C18" s="3"/>
      <c r="D18" s="3"/>
      <c r="E18" s="3"/>
      <c r="F18" s="3"/>
      <c r="G18" s="3"/>
      <c r="H18" s="3"/>
      <c r="I18" s="3"/>
      <c r="J18" s="3"/>
      <c r="K18" s="3"/>
      <c r="L18" s="3">
        <v>3</v>
      </c>
      <c r="M18" s="3"/>
      <c r="N18" s="3"/>
      <c r="O18" s="3"/>
      <c r="P18" s="3"/>
      <c r="Q18" s="3">
        <v>4</v>
      </c>
      <c r="S18" s="3">
        <v>1</v>
      </c>
      <c r="T18" s="3"/>
      <c r="U18" s="3"/>
      <c r="X18" s="3"/>
    </row>
    <row r="19" spans="1:24" ht="12.75">
      <c r="A19" t="s">
        <v>16</v>
      </c>
      <c r="B19" s="3">
        <f t="shared" si="1"/>
        <v>5</v>
      </c>
      <c r="C19" s="3"/>
      <c r="D19" s="3"/>
      <c r="E19" s="3"/>
      <c r="F19" s="3"/>
      <c r="G19" s="3"/>
      <c r="H19" s="3"/>
      <c r="I19" s="3"/>
      <c r="J19" s="3"/>
      <c r="K19" s="3">
        <v>1</v>
      </c>
      <c r="L19" s="3">
        <v>1</v>
      </c>
      <c r="M19" s="3"/>
      <c r="N19" s="3"/>
      <c r="O19" s="3"/>
      <c r="P19" s="3"/>
      <c r="Q19" s="3">
        <v>3</v>
      </c>
      <c r="T19" s="3"/>
      <c r="U19" s="3"/>
      <c r="X19" s="3"/>
    </row>
    <row r="20" spans="1:24" ht="12.75">
      <c r="A20" t="s">
        <v>17</v>
      </c>
      <c r="B20" s="3">
        <f t="shared" si="1"/>
        <v>4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3</v>
      </c>
      <c r="M20" s="3"/>
      <c r="N20" s="3"/>
      <c r="O20" s="3"/>
      <c r="P20" s="3"/>
      <c r="Q20" s="3"/>
      <c r="T20" s="3"/>
      <c r="U20" s="3"/>
      <c r="X20" s="3"/>
    </row>
    <row r="21" spans="1:24" ht="12.75">
      <c r="A21" t="s">
        <v>19</v>
      </c>
      <c r="B21" s="3">
        <f t="shared" si="1"/>
        <v>6</v>
      </c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/>
      <c r="N21" s="3"/>
      <c r="O21" s="3"/>
      <c r="P21" s="3"/>
      <c r="Q21" s="3">
        <v>3</v>
      </c>
      <c r="S21" s="3">
        <v>1</v>
      </c>
      <c r="T21" s="3"/>
      <c r="U21" s="3">
        <v>1</v>
      </c>
      <c r="X21" s="3"/>
    </row>
    <row r="22" spans="1:24" ht="12.75">
      <c r="A22" t="s">
        <v>20</v>
      </c>
      <c r="B22" s="3">
        <f t="shared" si="1"/>
        <v>5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T22" s="3"/>
      <c r="U22" s="3">
        <v>3</v>
      </c>
      <c r="W22" s="3">
        <v>1</v>
      </c>
      <c r="X22" s="3"/>
    </row>
    <row r="23" spans="1:24" ht="12.75">
      <c r="A23" t="s">
        <v>21</v>
      </c>
      <c r="B23" s="3">
        <f t="shared" si="1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1</v>
      </c>
      <c r="Q23" s="3">
        <v>2</v>
      </c>
      <c r="T23" s="3"/>
      <c r="U23" s="3"/>
      <c r="X23" s="3"/>
    </row>
    <row r="24" spans="1:24" ht="12.75">
      <c r="A24" t="s">
        <v>23</v>
      </c>
      <c r="B24" s="3">
        <f t="shared" si="1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3</v>
      </c>
      <c r="T24" s="3"/>
      <c r="U24" s="3"/>
      <c r="V24" s="3">
        <v>3</v>
      </c>
      <c r="W24" s="3">
        <v>1</v>
      </c>
      <c r="X24" s="3"/>
    </row>
    <row r="25" spans="1:24" ht="12.75">
      <c r="A25" t="s">
        <v>24</v>
      </c>
      <c r="B25" s="3">
        <f t="shared" si="1"/>
        <v>7</v>
      </c>
      <c r="C25" s="3"/>
      <c r="D25" s="3"/>
      <c r="E25" s="3"/>
      <c r="F25" s="3"/>
      <c r="G25" s="3"/>
      <c r="H25" s="3"/>
      <c r="I25" s="3">
        <v>1</v>
      </c>
      <c r="J25" s="3"/>
      <c r="K25" s="3">
        <v>1</v>
      </c>
      <c r="L25" s="3">
        <v>4</v>
      </c>
      <c r="M25" s="3"/>
      <c r="N25" s="3"/>
      <c r="O25" s="3"/>
      <c r="P25" s="3"/>
      <c r="Q25" s="3">
        <v>1</v>
      </c>
      <c r="T25" s="3"/>
      <c r="U25" s="3"/>
      <c r="X25" s="3"/>
    </row>
    <row r="26" spans="1:24" ht="12.75">
      <c r="A26" t="s">
        <v>25</v>
      </c>
      <c r="B26" s="3">
        <f t="shared" si="1"/>
        <v>10</v>
      </c>
      <c r="C26" s="3"/>
      <c r="D26" s="3"/>
      <c r="E26" s="3"/>
      <c r="F26" s="3"/>
      <c r="G26" s="3"/>
      <c r="H26" s="3">
        <v>1</v>
      </c>
      <c r="I26" s="3"/>
      <c r="J26" s="3">
        <v>1</v>
      </c>
      <c r="K26" s="3"/>
      <c r="L26" s="3">
        <v>2</v>
      </c>
      <c r="M26" s="3"/>
      <c r="N26" s="3"/>
      <c r="O26" s="3"/>
      <c r="P26" s="3"/>
      <c r="Q26" s="3">
        <v>2</v>
      </c>
      <c r="S26" s="3">
        <v>3</v>
      </c>
      <c r="T26" s="3"/>
      <c r="U26" s="3">
        <v>1</v>
      </c>
      <c r="X26" s="3"/>
    </row>
    <row r="27" spans="1:24" ht="12.75">
      <c r="A27" t="s">
        <v>26</v>
      </c>
      <c r="B27" s="3">
        <f t="shared" si="1"/>
        <v>6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>
        <v>5</v>
      </c>
      <c r="T27" s="3"/>
      <c r="U27" s="3"/>
      <c r="X27" s="3"/>
    </row>
    <row r="28" spans="1:24" ht="12.75">
      <c r="A28" t="s">
        <v>28</v>
      </c>
      <c r="B28" s="3">
        <f t="shared" si="1"/>
        <v>8</v>
      </c>
      <c r="C28" s="3"/>
      <c r="D28" s="3"/>
      <c r="E28" s="3">
        <v>1</v>
      </c>
      <c r="F28" s="3"/>
      <c r="G28" s="3"/>
      <c r="H28" s="3"/>
      <c r="I28" s="3"/>
      <c r="J28" s="3">
        <v>1</v>
      </c>
      <c r="K28" s="3"/>
      <c r="L28" s="3">
        <v>2</v>
      </c>
      <c r="M28" s="3"/>
      <c r="N28" s="3">
        <v>1</v>
      </c>
      <c r="O28" s="3">
        <v>1</v>
      </c>
      <c r="P28" s="3"/>
      <c r="Q28" s="3">
        <v>2</v>
      </c>
      <c r="T28" s="3"/>
      <c r="U28" s="3"/>
      <c r="X28" s="3"/>
    </row>
    <row r="29" spans="1:24" ht="12.75">
      <c r="A29" t="s">
        <v>29</v>
      </c>
      <c r="B29" s="3">
        <f t="shared" si="1"/>
        <v>8</v>
      </c>
      <c r="C29" s="3"/>
      <c r="D29" s="3"/>
      <c r="E29" s="3">
        <v>2</v>
      </c>
      <c r="F29" s="3"/>
      <c r="G29" s="3"/>
      <c r="H29" s="3">
        <v>1</v>
      </c>
      <c r="I29" s="3"/>
      <c r="J29" s="3"/>
      <c r="K29" s="3"/>
      <c r="L29" s="3">
        <v>1</v>
      </c>
      <c r="M29" s="3"/>
      <c r="N29" s="3">
        <v>2</v>
      </c>
      <c r="O29" s="3"/>
      <c r="P29" s="3"/>
      <c r="Q29" s="3"/>
      <c r="S29" s="3">
        <v>1</v>
      </c>
      <c r="T29" s="3"/>
      <c r="U29" s="3"/>
      <c r="V29" s="3">
        <v>1</v>
      </c>
      <c r="X29" s="3"/>
    </row>
    <row r="30" spans="1:24" ht="12.75">
      <c r="A30" t="s">
        <v>30</v>
      </c>
      <c r="B30" s="3">
        <f t="shared" si="1"/>
        <v>20</v>
      </c>
      <c r="C30" s="3"/>
      <c r="D30" s="3">
        <v>1</v>
      </c>
      <c r="E30" s="3">
        <v>1</v>
      </c>
      <c r="F30" s="3"/>
      <c r="G30" s="3"/>
      <c r="H30" s="3"/>
      <c r="I30" s="3"/>
      <c r="J30" s="3">
        <v>2</v>
      </c>
      <c r="K30" s="3"/>
      <c r="L30" s="3">
        <v>2</v>
      </c>
      <c r="M30" s="3"/>
      <c r="N30" s="3">
        <v>10</v>
      </c>
      <c r="O30" s="3"/>
      <c r="P30" s="3"/>
      <c r="Q30" s="3">
        <v>4</v>
      </c>
      <c r="T30" s="3"/>
      <c r="U30" s="3"/>
      <c r="X30" s="3"/>
    </row>
    <row r="31" spans="1:24" ht="12.75">
      <c r="A31" t="s">
        <v>31</v>
      </c>
      <c r="B31" s="3">
        <f t="shared" si="1"/>
        <v>8</v>
      </c>
      <c r="C31" s="3"/>
      <c r="D31" s="3"/>
      <c r="E31" s="3">
        <v>2</v>
      </c>
      <c r="F31" s="3"/>
      <c r="G31" s="3">
        <v>1</v>
      </c>
      <c r="H31" s="3"/>
      <c r="I31" s="3"/>
      <c r="J31" s="3">
        <v>1</v>
      </c>
      <c r="K31" s="3"/>
      <c r="L31" s="3">
        <v>2</v>
      </c>
      <c r="M31" s="3"/>
      <c r="N31" s="3"/>
      <c r="O31" s="3"/>
      <c r="P31" s="3"/>
      <c r="Q31" s="3">
        <v>2</v>
      </c>
      <c r="T31" s="3"/>
      <c r="U31" s="3"/>
      <c r="X31" s="3"/>
    </row>
    <row r="32" spans="1:24" ht="12.75">
      <c r="A32" t="s">
        <v>32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3"/>
      <c r="P32" s="3"/>
      <c r="Q32" s="3">
        <v>3</v>
      </c>
      <c r="S32" s="3">
        <v>3</v>
      </c>
      <c r="T32" s="3"/>
      <c r="U32" s="3"/>
      <c r="X32" s="3"/>
    </row>
    <row r="33" spans="1:24" ht="12.75">
      <c r="A33" t="s">
        <v>36</v>
      </c>
      <c r="B33" s="3">
        <f t="shared" si="1"/>
        <v>7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>
        <v>3</v>
      </c>
      <c r="M33" s="3"/>
      <c r="N33" s="3"/>
      <c r="O33" s="3"/>
      <c r="P33" s="3"/>
      <c r="Q33" s="3">
        <v>3</v>
      </c>
      <c r="T33" s="3"/>
      <c r="U33" s="3"/>
      <c r="X33" s="3"/>
    </row>
    <row r="34" spans="1:24" ht="12.75">
      <c r="A34" t="s">
        <v>35</v>
      </c>
      <c r="B34" s="3">
        <f t="shared" si="1"/>
        <v>15</v>
      </c>
      <c r="C34" s="3"/>
      <c r="D34" s="3"/>
      <c r="E34" s="3"/>
      <c r="F34" s="3">
        <v>1</v>
      </c>
      <c r="G34" s="3"/>
      <c r="H34" s="3"/>
      <c r="I34" s="3"/>
      <c r="J34" s="3"/>
      <c r="K34" s="3">
        <v>1</v>
      </c>
      <c r="L34" s="3">
        <v>3</v>
      </c>
      <c r="M34" s="3"/>
      <c r="N34" s="3"/>
      <c r="O34" s="3"/>
      <c r="P34" s="3"/>
      <c r="Q34" s="3">
        <v>9</v>
      </c>
      <c r="T34" s="3"/>
      <c r="U34" s="3"/>
      <c r="V34" s="3">
        <v>1</v>
      </c>
      <c r="X34" s="3"/>
    </row>
    <row r="35" spans="1:24" ht="12.75">
      <c r="A35" t="s">
        <v>37</v>
      </c>
      <c r="B35" s="3">
        <f t="shared" si="1"/>
        <v>10</v>
      </c>
      <c r="C35" s="3"/>
      <c r="D35" s="3"/>
      <c r="E35" s="3"/>
      <c r="F35" s="3"/>
      <c r="G35" s="3"/>
      <c r="H35" s="3"/>
      <c r="I35" s="3"/>
      <c r="J35" s="3"/>
      <c r="K35" s="3">
        <v>4</v>
      </c>
      <c r="L35" s="3">
        <v>1</v>
      </c>
      <c r="M35" s="3"/>
      <c r="N35" s="3"/>
      <c r="O35" s="3"/>
      <c r="P35" s="3"/>
      <c r="Q35" s="3">
        <v>5</v>
      </c>
      <c r="T35" s="3"/>
      <c r="U35" s="3"/>
      <c r="X35" s="3"/>
    </row>
    <row r="36" spans="1:24" ht="12.75">
      <c r="A36" t="s">
        <v>38</v>
      </c>
      <c r="B36" s="3">
        <f t="shared" si="1"/>
        <v>11</v>
      </c>
      <c r="C36" s="3"/>
      <c r="D36" s="3"/>
      <c r="E36" s="3"/>
      <c r="F36" s="3"/>
      <c r="G36" s="3"/>
      <c r="H36" s="3"/>
      <c r="I36" s="3"/>
      <c r="J36" s="3"/>
      <c r="K36" s="3"/>
      <c r="L36" s="3">
        <v>2</v>
      </c>
      <c r="M36" s="3"/>
      <c r="N36" s="3"/>
      <c r="O36" s="3"/>
      <c r="P36" s="3"/>
      <c r="Q36" s="3">
        <v>5</v>
      </c>
      <c r="T36" s="3">
        <v>4</v>
      </c>
      <c r="U36" s="3"/>
      <c r="X36" s="3"/>
    </row>
    <row r="37" spans="1:24" ht="12.75">
      <c r="A37" t="s">
        <v>39</v>
      </c>
      <c r="B37" s="3">
        <f t="shared" si="1"/>
        <v>5</v>
      </c>
      <c r="C37" s="3"/>
      <c r="D37" s="3"/>
      <c r="E37" s="3"/>
      <c r="F37" s="3"/>
      <c r="G37" s="3"/>
      <c r="H37" s="3"/>
      <c r="I37" s="3"/>
      <c r="J37" s="3"/>
      <c r="K37" s="3"/>
      <c r="L37" s="3">
        <v>1</v>
      </c>
      <c r="M37" s="3"/>
      <c r="N37" s="3"/>
      <c r="O37" s="3"/>
      <c r="P37" s="3"/>
      <c r="Q37" s="3">
        <v>4</v>
      </c>
      <c r="T37" s="3"/>
      <c r="U37" s="3"/>
      <c r="X37" s="3"/>
    </row>
    <row r="38" spans="1:24" ht="12.75">
      <c r="A38" t="s">
        <v>40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/>
      <c r="K38" s="3"/>
      <c r="L38" s="3">
        <v>2</v>
      </c>
      <c r="M38" s="3"/>
      <c r="N38" s="3"/>
      <c r="O38" s="3"/>
      <c r="P38" s="3"/>
      <c r="Q38" s="3">
        <v>4</v>
      </c>
      <c r="T38" s="3"/>
      <c r="U38" s="3"/>
      <c r="X38" s="3"/>
    </row>
    <row r="39" spans="1:24" ht="12.75">
      <c r="A39" t="s">
        <v>41</v>
      </c>
      <c r="B39" s="3">
        <f t="shared" si="1"/>
        <v>6</v>
      </c>
      <c r="C39" s="3"/>
      <c r="D39" s="3"/>
      <c r="E39" s="3"/>
      <c r="F39" s="3"/>
      <c r="G39" s="3"/>
      <c r="H39" s="3"/>
      <c r="I39" s="3"/>
      <c r="J39" s="3"/>
      <c r="K39" s="3"/>
      <c r="L39" s="3">
        <v>1</v>
      </c>
      <c r="M39" s="3"/>
      <c r="N39" s="3"/>
      <c r="O39" s="3"/>
      <c r="P39" s="3"/>
      <c r="Q39" s="3">
        <v>5</v>
      </c>
      <c r="T39" s="3"/>
      <c r="U39" s="3"/>
      <c r="X39" s="3"/>
    </row>
    <row r="40" spans="1:24" ht="12.75">
      <c r="A40" t="s">
        <v>42</v>
      </c>
      <c r="B40" s="3">
        <f t="shared" si="1"/>
        <v>5</v>
      </c>
      <c r="C40" s="3"/>
      <c r="D40" s="3"/>
      <c r="E40" s="3"/>
      <c r="F40" s="3"/>
      <c r="G40" s="3"/>
      <c r="H40" s="3"/>
      <c r="I40" s="3"/>
      <c r="J40" s="3"/>
      <c r="K40" s="3"/>
      <c r="L40" s="3">
        <v>4</v>
      </c>
      <c r="M40" s="3"/>
      <c r="N40" s="3"/>
      <c r="O40" s="3"/>
      <c r="P40" s="3"/>
      <c r="Q40" s="3">
        <v>1</v>
      </c>
      <c r="T40" s="3"/>
      <c r="U40" s="3"/>
      <c r="X40" s="3"/>
    </row>
    <row r="41" spans="1:24" ht="12.75">
      <c r="A41" t="s">
        <v>43</v>
      </c>
      <c r="B41" s="3">
        <f t="shared" si="1"/>
        <v>8</v>
      </c>
      <c r="C41" s="3"/>
      <c r="D41" s="3"/>
      <c r="E41" s="3"/>
      <c r="F41" s="3"/>
      <c r="G41" s="3"/>
      <c r="H41" s="3"/>
      <c r="I41" s="3"/>
      <c r="J41" s="3"/>
      <c r="K41" s="3"/>
      <c r="L41" s="3">
        <v>2</v>
      </c>
      <c r="M41" s="3"/>
      <c r="N41" s="3"/>
      <c r="O41" s="3"/>
      <c r="P41" s="3"/>
      <c r="Q41" s="3">
        <v>5</v>
      </c>
      <c r="S41" s="3">
        <v>1</v>
      </c>
      <c r="T41" s="3"/>
      <c r="U41" s="3"/>
      <c r="X41" s="3"/>
    </row>
    <row r="42" spans="1:24" ht="12.75">
      <c r="A42" t="s">
        <v>44</v>
      </c>
      <c r="B42" s="3">
        <f t="shared" si="1"/>
        <v>13</v>
      </c>
      <c r="C42" s="3">
        <v>1</v>
      </c>
      <c r="D42" s="3"/>
      <c r="E42" s="3"/>
      <c r="F42" s="3"/>
      <c r="G42" s="3"/>
      <c r="H42" s="3">
        <v>4</v>
      </c>
      <c r="I42" s="3"/>
      <c r="J42" s="3"/>
      <c r="K42" s="3">
        <v>2</v>
      </c>
      <c r="L42" s="3">
        <v>1</v>
      </c>
      <c r="M42" s="3"/>
      <c r="N42" s="3"/>
      <c r="O42" s="3"/>
      <c r="P42" s="3"/>
      <c r="Q42" s="3">
        <v>4</v>
      </c>
      <c r="S42" s="3">
        <v>1</v>
      </c>
      <c r="T42" s="3"/>
      <c r="U42" s="3"/>
      <c r="X42" s="3"/>
    </row>
    <row r="43" spans="1:24" ht="12.75">
      <c r="A43" t="s">
        <v>46</v>
      </c>
      <c r="B43" s="3">
        <f t="shared" si="1"/>
        <v>7</v>
      </c>
      <c r="C43" s="3"/>
      <c r="D43" s="3"/>
      <c r="E43" s="3"/>
      <c r="F43" s="3"/>
      <c r="G43" s="3"/>
      <c r="H43" s="3"/>
      <c r="I43" s="3"/>
      <c r="J43" s="3"/>
      <c r="K43" s="3">
        <v>1</v>
      </c>
      <c r="L43" s="3">
        <v>1</v>
      </c>
      <c r="M43" s="3"/>
      <c r="N43" s="3"/>
      <c r="O43" s="3"/>
      <c r="P43" s="3"/>
      <c r="Q43" s="3">
        <v>4</v>
      </c>
      <c r="S43" s="3">
        <v>1</v>
      </c>
      <c r="T43" s="3"/>
      <c r="U43" s="3"/>
      <c r="X43" s="3"/>
    </row>
    <row r="44" spans="1:24" ht="12.75">
      <c r="A44" t="s">
        <v>47</v>
      </c>
      <c r="B44" s="3">
        <f t="shared" si="1"/>
        <v>10</v>
      </c>
      <c r="C44" s="3"/>
      <c r="D44" s="3"/>
      <c r="E44" s="3"/>
      <c r="F44" s="3"/>
      <c r="G44" s="3"/>
      <c r="H44" s="3">
        <v>1</v>
      </c>
      <c r="I44" s="3"/>
      <c r="J44" s="3"/>
      <c r="K44" s="3">
        <v>1</v>
      </c>
      <c r="L44" s="3">
        <v>2</v>
      </c>
      <c r="M44" s="3"/>
      <c r="N44" s="3"/>
      <c r="O44" s="3"/>
      <c r="P44" s="3"/>
      <c r="Q44" s="3">
        <v>6</v>
      </c>
      <c r="T44" s="3"/>
      <c r="U44" s="3"/>
      <c r="X44" s="3"/>
    </row>
    <row r="45" spans="1:24" ht="12.75">
      <c r="A45" t="s">
        <v>49</v>
      </c>
      <c r="B45" s="3">
        <f t="shared" si="1"/>
        <v>5</v>
      </c>
      <c r="C45" s="3"/>
      <c r="D45" s="3"/>
      <c r="E45" s="3"/>
      <c r="F45" s="3"/>
      <c r="G45" s="3"/>
      <c r="H45" s="3"/>
      <c r="I45" s="3"/>
      <c r="J45" s="3"/>
      <c r="K45" s="3"/>
      <c r="L45" s="3">
        <v>1</v>
      </c>
      <c r="M45" s="3"/>
      <c r="N45" s="3"/>
      <c r="O45" s="3"/>
      <c r="P45" s="3"/>
      <c r="Q45" s="3">
        <v>4</v>
      </c>
      <c r="T45" s="3"/>
      <c r="U45" s="3"/>
      <c r="X45" s="3"/>
    </row>
    <row r="46" spans="1:24" ht="12.75">
      <c r="A46" t="s">
        <v>50</v>
      </c>
      <c r="B46" s="3">
        <f t="shared" si="1"/>
        <v>13</v>
      </c>
      <c r="C46" s="3"/>
      <c r="D46" s="3"/>
      <c r="E46" s="3"/>
      <c r="F46" s="3"/>
      <c r="G46" s="3"/>
      <c r="H46" s="3"/>
      <c r="I46" s="3"/>
      <c r="J46" s="3"/>
      <c r="K46" s="3"/>
      <c r="L46" s="3">
        <v>4</v>
      </c>
      <c r="M46" s="3"/>
      <c r="N46" s="3"/>
      <c r="O46" s="3"/>
      <c r="P46" s="3"/>
      <c r="Q46" s="3">
        <v>9</v>
      </c>
      <c r="T46" s="3"/>
      <c r="U46" s="3"/>
      <c r="X46" s="3"/>
    </row>
    <row r="47" spans="1:24" ht="12.75">
      <c r="A47" t="s">
        <v>51</v>
      </c>
      <c r="B47" s="3">
        <f t="shared" si="1"/>
        <v>9</v>
      </c>
      <c r="C47" s="3"/>
      <c r="D47" s="3">
        <v>1</v>
      </c>
      <c r="E47" s="3"/>
      <c r="F47" s="3"/>
      <c r="G47" s="3"/>
      <c r="H47" s="3">
        <v>1</v>
      </c>
      <c r="I47" s="3"/>
      <c r="J47" s="3"/>
      <c r="K47" s="3">
        <v>3</v>
      </c>
      <c r="L47" s="3"/>
      <c r="M47" s="3"/>
      <c r="N47" s="3"/>
      <c r="O47" s="3"/>
      <c r="P47" s="3"/>
      <c r="Q47" s="3">
        <v>4</v>
      </c>
      <c r="T47" s="3"/>
      <c r="U47" s="3"/>
      <c r="X47" s="3"/>
    </row>
    <row r="48" spans="1:24" ht="12.75">
      <c r="A48" t="s">
        <v>52</v>
      </c>
      <c r="B48" s="3">
        <f t="shared" si="1"/>
        <v>10</v>
      </c>
      <c r="C48" s="3"/>
      <c r="D48" s="3">
        <v>1</v>
      </c>
      <c r="E48" s="3"/>
      <c r="F48" s="3"/>
      <c r="G48" s="3"/>
      <c r="H48" s="3"/>
      <c r="I48" s="3"/>
      <c r="J48" s="3"/>
      <c r="K48" s="3"/>
      <c r="L48" s="3">
        <v>2</v>
      </c>
      <c r="M48" s="3"/>
      <c r="N48" s="3"/>
      <c r="O48" s="3"/>
      <c r="P48" s="3"/>
      <c r="Q48" s="3">
        <v>6</v>
      </c>
      <c r="S48" s="3">
        <v>1</v>
      </c>
      <c r="T48" s="3"/>
      <c r="U48" s="3"/>
      <c r="X48" s="3"/>
    </row>
    <row r="49" spans="1:24" ht="12.75">
      <c r="A49" t="s">
        <v>53</v>
      </c>
      <c r="B49" s="3">
        <f t="shared" si="1"/>
        <v>11</v>
      </c>
      <c r="C49" s="3"/>
      <c r="D49" s="3">
        <v>1</v>
      </c>
      <c r="E49" s="3"/>
      <c r="F49" s="3"/>
      <c r="G49" s="3"/>
      <c r="H49" s="3"/>
      <c r="I49" s="3"/>
      <c r="J49" s="3"/>
      <c r="K49" s="3">
        <v>1</v>
      </c>
      <c r="L49" s="3">
        <v>2</v>
      </c>
      <c r="M49" s="3"/>
      <c r="N49" s="3"/>
      <c r="O49" s="3"/>
      <c r="P49" s="3"/>
      <c r="Q49" s="3">
        <v>7</v>
      </c>
      <c r="T49" s="3"/>
      <c r="U49" s="3"/>
      <c r="X49" s="3"/>
    </row>
    <row r="50" spans="1:24" ht="12.75">
      <c r="A50" t="s">
        <v>54</v>
      </c>
      <c r="B50" s="3">
        <f t="shared" si="1"/>
        <v>9</v>
      </c>
      <c r="C50" s="3"/>
      <c r="D50" s="3"/>
      <c r="E50" s="3"/>
      <c r="F50" s="3"/>
      <c r="G50" s="3"/>
      <c r="H50" s="3"/>
      <c r="I50" s="3"/>
      <c r="J50" s="3"/>
      <c r="K50" s="3">
        <v>3</v>
      </c>
      <c r="L50" s="3">
        <v>1</v>
      </c>
      <c r="M50" s="3"/>
      <c r="N50" s="3"/>
      <c r="O50" s="3"/>
      <c r="P50" s="3"/>
      <c r="Q50" s="3">
        <v>5</v>
      </c>
      <c r="T50" s="3"/>
      <c r="U50" s="3"/>
      <c r="X50" s="3"/>
    </row>
    <row r="51" spans="1:24" ht="12.75">
      <c r="A51" t="s">
        <v>55</v>
      </c>
      <c r="B51" s="3">
        <f t="shared" si="1"/>
        <v>11</v>
      </c>
      <c r="C51" s="3"/>
      <c r="D51" s="3"/>
      <c r="E51" s="3"/>
      <c r="F51" s="3"/>
      <c r="G51" s="3"/>
      <c r="H51" s="3"/>
      <c r="I51" s="3"/>
      <c r="J51" s="3"/>
      <c r="K51" s="3"/>
      <c r="L51" s="3">
        <v>3</v>
      </c>
      <c r="M51" s="3"/>
      <c r="N51" s="3"/>
      <c r="O51" s="3"/>
      <c r="P51" s="3"/>
      <c r="Q51" s="3">
        <v>7</v>
      </c>
      <c r="S51" s="3">
        <v>1</v>
      </c>
      <c r="T51" s="3"/>
      <c r="U51" s="3"/>
      <c r="X51" s="3"/>
    </row>
    <row r="52" spans="1:24" ht="12.75">
      <c r="A52" t="s">
        <v>56</v>
      </c>
      <c r="B52" s="3">
        <f t="shared" si="1"/>
        <v>8</v>
      </c>
      <c r="C52" s="3"/>
      <c r="D52" s="3"/>
      <c r="E52" s="3"/>
      <c r="F52" s="3"/>
      <c r="G52" s="3"/>
      <c r="H52" s="3"/>
      <c r="I52" s="3"/>
      <c r="J52" s="3"/>
      <c r="K52" s="3">
        <v>1</v>
      </c>
      <c r="L52" s="3"/>
      <c r="M52" s="3">
        <v>1</v>
      </c>
      <c r="N52" s="3"/>
      <c r="O52" s="3"/>
      <c r="P52" s="3"/>
      <c r="Q52" s="3">
        <v>5</v>
      </c>
      <c r="T52" s="3"/>
      <c r="U52" s="3"/>
      <c r="X52" s="3">
        <v>1</v>
      </c>
    </row>
    <row r="53" spans="1:24" ht="12.75">
      <c r="A53" t="s">
        <v>58</v>
      </c>
      <c r="B53" s="3">
        <f t="shared" si="1"/>
        <v>11</v>
      </c>
      <c r="C53" s="3"/>
      <c r="D53" s="3"/>
      <c r="E53" s="3"/>
      <c r="F53" s="3"/>
      <c r="G53" s="3"/>
      <c r="H53" s="3"/>
      <c r="I53" s="3"/>
      <c r="J53" s="3">
        <v>1</v>
      </c>
      <c r="K53" s="3"/>
      <c r="L53" s="3">
        <v>5</v>
      </c>
      <c r="M53" s="3"/>
      <c r="N53" s="3"/>
      <c r="O53" s="3"/>
      <c r="P53" s="3"/>
      <c r="Q53" s="3">
        <v>4</v>
      </c>
      <c r="S53" s="3">
        <v>1</v>
      </c>
      <c r="T53" s="3"/>
      <c r="U53" s="3"/>
      <c r="X53" s="3"/>
    </row>
    <row r="54" spans="1:24" ht="12.75">
      <c r="A54" t="s">
        <v>62</v>
      </c>
      <c r="B54" s="3">
        <f>SUM(C54:AE54)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T54" s="3"/>
      <c r="U54" s="3"/>
      <c r="X54" s="3"/>
    </row>
    <row r="55" spans="2:24" ht="12.75">
      <c r="B55" s="3">
        <f>SUM(C55:AE55)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3"/>
      <c r="U55" s="3"/>
      <c r="X55" s="3"/>
    </row>
    <row r="56" spans="2:2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T56" s="3"/>
      <c r="U56" s="3"/>
      <c r="X56" s="3"/>
    </row>
    <row r="57" spans="2:2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T57" s="3"/>
      <c r="U57" s="3"/>
      <c r="X57" s="3"/>
    </row>
    <row r="58" spans="2:2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T58" s="3"/>
      <c r="U58" s="3"/>
      <c r="X58" s="3"/>
    </row>
    <row r="59" spans="2:2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T59" s="3"/>
      <c r="U59" s="3"/>
      <c r="X59" s="3"/>
    </row>
    <row r="60" spans="1:25" ht="12.75">
      <c r="A60" s="41" t="s">
        <v>4</v>
      </c>
      <c r="B60" s="42">
        <f aca="true" t="shared" si="2" ref="B60:B74">SUM(C60:AH60)</f>
        <v>45</v>
      </c>
      <c r="C60" s="42">
        <f>SUM(C5:C8)</f>
        <v>0</v>
      </c>
      <c r="D60" s="42">
        <f aca="true" t="shared" si="3" ref="D60:T60">SUM(D5:D8)</f>
        <v>0</v>
      </c>
      <c r="E60" s="42">
        <f t="shared" si="3"/>
        <v>0</v>
      </c>
      <c r="F60" s="42">
        <f t="shared" si="3"/>
        <v>0</v>
      </c>
      <c r="G60" s="42">
        <f>SUM(G5:G8)</f>
        <v>0</v>
      </c>
      <c r="H60" s="42">
        <f t="shared" si="3"/>
        <v>0</v>
      </c>
      <c r="I60" s="42">
        <f t="shared" si="3"/>
        <v>0</v>
      </c>
      <c r="J60" s="42">
        <f aca="true" t="shared" si="4" ref="J60:O60">SUM(J5:J8)</f>
        <v>0</v>
      </c>
      <c r="K60" s="42">
        <f t="shared" si="4"/>
        <v>10</v>
      </c>
      <c r="L60" s="42">
        <f t="shared" si="4"/>
        <v>11</v>
      </c>
      <c r="M60" s="42">
        <f t="shared" si="4"/>
        <v>0</v>
      </c>
      <c r="N60" s="42">
        <f t="shared" si="4"/>
        <v>0</v>
      </c>
      <c r="O60" s="42">
        <f t="shared" si="4"/>
        <v>0</v>
      </c>
      <c r="P60" s="42">
        <f t="shared" si="3"/>
        <v>0</v>
      </c>
      <c r="Q60" s="69">
        <f>SUM(Q5:Q8)</f>
        <v>19</v>
      </c>
      <c r="R60" s="42">
        <f>SUM(R5:R8)</f>
        <v>1</v>
      </c>
      <c r="S60" s="42">
        <f t="shared" si="3"/>
        <v>3</v>
      </c>
      <c r="T60" s="42">
        <f t="shared" si="3"/>
        <v>1</v>
      </c>
      <c r="U60" s="42">
        <f>SUM(U5:U8)</f>
        <v>0</v>
      </c>
      <c r="V60" s="42">
        <f>SUM(V5:V8)</f>
        <v>0</v>
      </c>
      <c r="W60" s="42">
        <f>SUM(W5:W8)</f>
        <v>0</v>
      </c>
      <c r="X60" s="42">
        <f>SUM(X5:X8)</f>
        <v>0</v>
      </c>
      <c r="Y60" s="42">
        <f>SUM(Y5:Y8)</f>
        <v>0</v>
      </c>
    </row>
    <row r="61" spans="1:25" ht="12.75">
      <c r="A61" s="41" t="s">
        <v>6</v>
      </c>
      <c r="B61" s="42">
        <f t="shared" si="2"/>
        <v>14</v>
      </c>
      <c r="C61" s="42">
        <f>+C9</f>
        <v>0</v>
      </c>
      <c r="D61" s="42">
        <f aca="true" t="shared" si="5" ref="D61:T61">+D9</f>
        <v>0</v>
      </c>
      <c r="E61" s="42">
        <f t="shared" si="5"/>
        <v>0</v>
      </c>
      <c r="F61" s="42">
        <f t="shared" si="5"/>
        <v>0</v>
      </c>
      <c r="G61" s="42">
        <f>+G9</f>
        <v>0</v>
      </c>
      <c r="H61" s="42">
        <f t="shared" si="5"/>
        <v>0</v>
      </c>
      <c r="I61" s="42">
        <f t="shared" si="5"/>
        <v>0</v>
      </c>
      <c r="J61" s="42">
        <f aca="true" t="shared" si="6" ref="J61:O61">+J9</f>
        <v>4</v>
      </c>
      <c r="K61" s="42">
        <f t="shared" si="6"/>
        <v>1</v>
      </c>
      <c r="L61" s="42">
        <f t="shared" si="6"/>
        <v>1</v>
      </c>
      <c r="M61" s="42">
        <f t="shared" si="6"/>
        <v>0</v>
      </c>
      <c r="N61" s="42">
        <f t="shared" si="6"/>
        <v>0</v>
      </c>
      <c r="O61" s="42">
        <f t="shared" si="6"/>
        <v>0</v>
      </c>
      <c r="P61" s="42">
        <f t="shared" si="5"/>
        <v>0</v>
      </c>
      <c r="Q61" s="69">
        <f>+Q9</f>
        <v>8</v>
      </c>
      <c r="R61" s="42">
        <f>+R9</f>
        <v>0</v>
      </c>
      <c r="S61" s="42">
        <f t="shared" si="5"/>
        <v>0</v>
      </c>
      <c r="T61" s="42">
        <f t="shared" si="5"/>
        <v>0</v>
      </c>
      <c r="U61" s="42">
        <f>+U9</f>
        <v>0</v>
      </c>
      <c r="V61" s="42">
        <f>+V9</f>
        <v>0</v>
      </c>
      <c r="W61" s="42">
        <f>+W9</f>
        <v>0</v>
      </c>
      <c r="X61" s="42">
        <f>+X9</f>
        <v>0</v>
      </c>
      <c r="Y61" s="42">
        <f>+Y9</f>
        <v>0</v>
      </c>
    </row>
    <row r="62" spans="1:25" ht="12.75">
      <c r="A62" s="41" t="s">
        <v>7</v>
      </c>
      <c r="B62" s="42">
        <f t="shared" si="2"/>
        <v>24</v>
      </c>
      <c r="C62" s="42">
        <f>SUM(C10:C12)</f>
        <v>0</v>
      </c>
      <c r="D62" s="42">
        <f aca="true" t="shared" si="7" ref="D62:T62">SUM(D10:D12)</f>
        <v>0</v>
      </c>
      <c r="E62" s="42">
        <f t="shared" si="7"/>
        <v>0</v>
      </c>
      <c r="F62" s="42">
        <f t="shared" si="7"/>
        <v>0</v>
      </c>
      <c r="G62" s="42">
        <f>SUM(G10:G12)</f>
        <v>0</v>
      </c>
      <c r="H62" s="42">
        <f t="shared" si="7"/>
        <v>0</v>
      </c>
      <c r="I62" s="42">
        <f t="shared" si="7"/>
        <v>0</v>
      </c>
      <c r="J62" s="42">
        <f aca="true" t="shared" si="8" ref="J62:O62">SUM(J10:J12)</f>
        <v>1</v>
      </c>
      <c r="K62" s="42">
        <f t="shared" si="8"/>
        <v>6</v>
      </c>
      <c r="L62" s="42">
        <f t="shared" si="8"/>
        <v>6</v>
      </c>
      <c r="M62" s="42">
        <f t="shared" si="8"/>
        <v>0</v>
      </c>
      <c r="N62" s="42">
        <f t="shared" si="8"/>
        <v>0</v>
      </c>
      <c r="O62" s="42">
        <f t="shared" si="8"/>
        <v>0</v>
      </c>
      <c r="P62" s="42">
        <f t="shared" si="7"/>
        <v>0</v>
      </c>
      <c r="Q62" s="69">
        <f>SUM(Q10:Q12)</f>
        <v>9</v>
      </c>
      <c r="R62" s="42">
        <f>SUM(R10:R12)</f>
        <v>0</v>
      </c>
      <c r="S62" s="42">
        <f t="shared" si="7"/>
        <v>1</v>
      </c>
      <c r="T62" s="42">
        <f t="shared" si="7"/>
        <v>0</v>
      </c>
      <c r="U62" s="42">
        <f>SUM(U10:U12)</f>
        <v>0</v>
      </c>
      <c r="V62" s="42">
        <f>SUM(V10:V12)</f>
        <v>0</v>
      </c>
      <c r="W62" s="42">
        <f>SUM(W10:W12)</f>
        <v>0</v>
      </c>
      <c r="X62" s="42">
        <f>SUM(X10:X12)</f>
        <v>0</v>
      </c>
      <c r="Y62" s="42">
        <f>SUM(Y10:Y12)</f>
        <v>1</v>
      </c>
    </row>
    <row r="63" spans="1:25" ht="12.75">
      <c r="A63" s="41" t="s">
        <v>18</v>
      </c>
      <c r="B63" s="42">
        <f t="shared" si="2"/>
        <v>40</v>
      </c>
      <c r="C63" s="42">
        <f>SUM(C13:C20)</f>
        <v>0</v>
      </c>
      <c r="D63" s="42">
        <f aca="true" t="shared" si="9" ref="D63:T63">SUM(D13:D20)</f>
        <v>0</v>
      </c>
      <c r="E63" s="42">
        <f t="shared" si="9"/>
        <v>0</v>
      </c>
      <c r="F63" s="42">
        <f t="shared" si="9"/>
        <v>0</v>
      </c>
      <c r="G63" s="42">
        <f>SUM(G13:G20)</f>
        <v>0</v>
      </c>
      <c r="H63" s="42">
        <f t="shared" si="9"/>
        <v>0</v>
      </c>
      <c r="I63" s="42">
        <f t="shared" si="9"/>
        <v>0</v>
      </c>
      <c r="J63" s="42">
        <f aca="true" t="shared" si="10" ref="J63:O63">SUM(J13:J20)</f>
        <v>0</v>
      </c>
      <c r="K63" s="42">
        <f t="shared" si="10"/>
        <v>2</v>
      </c>
      <c r="L63" s="42">
        <f t="shared" si="10"/>
        <v>10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9"/>
        <v>0</v>
      </c>
      <c r="Q63" s="69">
        <f>SUM(Q13:Q20)</f>
        <v>24</v>
      </c>
      <c r="R63" s="42">
        <f>SUM(R13:R20)</f>
        <v>0</v>
      </c>
      <c r="S63" s="42">
        <f t="shared" si="9"/>
        <v>4</v>
      </c>
      <c r="T63" s="42">
        <f t="shared" si="9"/>
        <v>0</v>
      </c>
      <c r="U63" s="42">
        <f>SUM(U13:U20)</f>
        <v>0</v>
      </c>
      <c r="V63" s="42">
        <f>SUM(V13:V20)</f>
        <v>0</v>
      </c>
      <c r="W63" s="42">
        <f>SUM(W13:W20)</f>
        <v>0</v>
      </c>
      <c r="X63" s="42">
        <f>SUM(X13:X20)</f>
        <v>0</v>
      </c>
      <c r="Y63" s="42">
        <f>SUM(Y13:Y20)</f>
        <v>0</v>
      </c>
    </row>
    <row r="64" spans="1:25" ht="12.75">
      <c r="A64" s="41" t="s">
        <v>22</v>
      </c>
      <c r="B64" s="42">
        <f t="shared" si="2"/>
        <v>14</v>
      </c>
      <c r="C64" s="42">
        <f>SUM(C21:C23)</f>
        <v>0</v>
      </c>
      <c r="D64" s="42">
        <f aca="true" t="shared" si="11" ref="D64:T64">SUM(D21:D23)</f>
        <v>0</v>
      </c>
      <c r="E64" s="42">
        <f t="shared" si="11"/>
        <v>0</v>
      </c>
      <c r="F64" s="42">
        <f t="shared" si="11"/>
        <v>0</v>
      </c>
      <c r="G64" s="42">
        <f>SUM(G21:G23)</f>
        <v>0</v>
      </c>
      <c r="H64" s="42">
        <f t="shared" si="11"/>
        <v>1</v>
      </c>
      <c r="I64" s="42">
        <f t="shared" si="11"/>
        <v>0</v>
      </c>
      <c r="J64" s="42">
        <f aca="true" t="shared" si="12" ref="J64:O64">SUM(J21:J23)</f>
        <v>0</v>
      </c>
      <c r="K64" s="42">
        <f t="shared" si="12"/>
        <v>0</v>
      </c>
      <c r="L64" s="42">
        <f t="shared" si="12"/>
        <v>1</v>
      </c>
      <c r="M64" s="42">
        <f t="shared" si="12"/>
        <v>0</v>
      </c>
      <c r="N64" s="42">
        <f t="shared" si="12"/>
        <v>0</v>
      </c>
      <c r="O64" s="42">
        <f t="shared" si="12"/>
        <v>0</v>
      </c>
      <c r="P64" s="42">
        <f t="shared" si="11"/>
        <v>1</v>
      </c>
      <c r="Q64" s="69">
        <f>SUM(Q21:Q23)</f>
        <v>5</v>
      </c>
      <c r="R64" s="42">
        <f>SUM(R21:R23)</f>
        <v>0</v>
      </c>
      <c r="S64" s="42">
        <f t="shared" si="11"/>
        <v>1</v>
      </c>
      <c r="T64" s="42">
        <f t="shared" si="11"/>
        <v>0</v>
      </c>
      <c r="U64" s="42">
        <f>SUM(U21:U23)</f>
        <v>4</v>
      </c>
      <c r="V64" s="42">
        <f>SUM(V21:V23)</f>
        <v>0</v>
      </c>
      <c r="W64" s="42">
        <f>SUM(W21:W23)</f>
        <v>1</v>
      </c>
      <c r="X64" s="42">
        <f>SUM(X21:X23)</f>
        <v>0</v>
      </c>
      <c r="Y64" s="42">
        <f>SUM(Y21:Y23)</f>
        <v>0</v>
      </c>
    </row>
    <row r="65" spans="1:25" ht="12.75">
      <c r="A65" s="41" t="s">
        <v>23</v>
      </c>
      <c r="B65" s="42">
        <f t="shared" si="2"/>
        <v>7</v>
      </c>
      <c r="C65" s="42">
        <f>C24</f>
        <v>0</v>
      </c>
      <c r="D65" s="42">
        <f aca="true" t="shared" si="13" ref="D65:T65">D24</f>
        <v>0</v>
      </c>
      <c r="E65" s="42">
        <f t="shared" si="13"/>
        <v>0</v>
      </c>
      <c r="F65" s="42">
        <f t="shared" si="13"/>
        <v>0</v>
      </c>
      <c r="G65" s="42">
        <f>G24</f>
        <v>0</v>
      </c>
      <c r="H65" s="42">
        <f t="shared" si="13"/>
        <v>0</v>
      </c>
      <c r="I65" s="42">
        <f t="shared" si="13"/>
        <v>0</v>
      </c>
      <c r="J65" s="42">
        <f aca="true" t="shared" si="14" ref="J65:O65">J24</f>
        <v>0</v>
      </c>
      <c r="K65" s="42">
        <f t="shared" si="14"/>
        <v>0</v>
      </c>
      <c r="L65" s="42">
        <f t="shared" si="14"/>
        <v>0</v>
      </c>
      <c r="M65" s="42">
        <f t="shared" si="14"/>
        <v>0</v>
      </c>
      <c r="N65" s="42">
        <f t="shared" si="14"/>
        <v>0</v>
      </c>
      <c r="O65" s="42">
        <f t="shared" si="14"/>
        <v>0</v>
      </c>
      <c r="P65" s="42">
        <f t="shared" si="13"/>
        <v>0</v>
      </c>
      <c r="Q65" s="42">
        <f>Q24</f>
        <v>3</v>
      </c>
      <c r="R65" s="42">
        <f>R24</f>
        <v>0</v>
      </c>
      <c r="S65" s="42">
        <f t="shared" si="13"/>
        <v>0</v>
      </c>
      <c r="T65" s="42">
        <f t="shared" si="13"/>
        <v>0</v>
      </c>
      <c r="U65" s="42">
        <f>U24</f>
        <v>0</v>
      </c>
      <c r="V65" s="44">
        <f>V24</f>
        <v>3</v>
      </c>
      <c r="W65" s="42">
        <f>W24</f>
        <v>1</v>
      </c>
      <c r="X65" s="42">
        <f>X24</f>
        <v>0</v>
      </c>
      <c r="Y65" s="42">
        <f>Y24</f>
        <v>0</v>
      </c>
    </row>
    <row r="66" spans="1:25" ht="12.75">
      <c r="A66" s="41" t="s">
        <v>27</v>
      </c>
      <c r="B66" s="42">
        <f t="shared" si="2"/>
        <v>23</v>
      </c>
      <c r="C66" s="42">
        <f>SUM(C25:C27)</f>
        <v>0</v>
      </c>
      <c r="D66" s="42">
        <f aca="true" t="shared" si="15" ref="D66:T66">SUM(D25:D27)</f>
        <v>0</v>
      </c>
      <c r="E66" s="42">
        <f t="shared" si="15"/>
        <v>0</v>
      </c>
      <c r="F66" s="42">
        <f t="shared" si="15"/>
        <v>0</v>
      </c>
      <c r="G66" s="42">
        <f>SUM(G25:G27)</f>
        <v>0</v>
      </c>
      <c r="H66" s="42">
        <f t="shared" si="15"/>
        <v>1</v>
      </c>
      <c r="I66" s="42">
        <f t="shared" si="15"/>
        <v>1</v>
      </c>
      <c r="J66" s="42">
        <f aca="true" t="shared" si="16" ref="J66:O66">SUM(J25:J27)</f>
        <v>1</v>
      </c>
      <c r="K66" s="42">
        <f t="shared" si="16"/>
        <v>2</v>
      </c>
      <c r="L66" s="42">
        <f t="shared" si="16"/>
        <v>6</v>
      </c>
      <c r="M66" s="42">
        <f t="shared" si="16"/>
        <v>0</v>
      </c>
      <c r="N66" s="42">
        <f t="shared" si="16"/>
        <v>0</v>
      </c>
      <c r="O66" s="42">
        <f t="shared" si="16"/>
        <v>0</v>
      </c>
      <c r="P66" s="42">
        <f t="shared" si="15"/>
        <v>0</v>
      </c>
      <c r="Q66" s="69">
        <f>SUM(Q25:Q27)</f>
        <v>8</v>
      </c>
      <c r="R66" s="42">
        <f>SUM(R25:R27)</f>
        <v>0</v>
      </c>
      <c r="S66" s="42">
        <f t="shared" si="15"/>
        <v>3</v>
      </c>
      <c r="T66" s="42">
        <f t="shared" si="15"/>
        <v>0</v>
      </c>
      <c r="U66" s="42">
        <f>SUM(U25:U27)</f>
        <v>1</v>
      </c>
      <c r="V66" s="42">
        <f>SUM(V25:V27)</f>
        <v>0</v>
      </c>
      <c r="W66" s="42">
        <f>SUM(W25:W27)</f>
        <v>0</v>
      </c>
      <c r="X66" s="42">
        <f>SUM(X25:X27)</f>
        <v>0</v>
      </c>
      <c r="Y66" s="42">
        <f>SUM(Y25:Y27)</f>
        <v>0</v>
      </c>
    </row>
    <row r="67" spans="1:25" ht="12.75">
      <c r="A67" s="41" t="s">
        <v>33</v>
      </c>
      <c r="B67" s="42">
        <f t="shared" si="2"/>
        <v>44</v>
      </c>
      <c r="C67" s="42">
        <f>SUM(C28:C31)</f>
        <v>0</v>
      </c>
      <c r="D67" s="42">
        <f aca="true" t="shared" si="17" ref="D67:T67">SUM(D28:D31)</f>
        <v>1</v>
      </c>
      <c r="E67" s="42">
        <f t="shared" si="17"/>
        <v>6</v>
      </c>
      <c r="F67" s="42">
        <f t="shared" si="17"/>
        <v>0</v>
      </c>
      <c r="G67" s="42">
        <f>SUM(G28:G31)</f>
        <v>1</v>
      </c>
      <c r="H67" s="42">
        <f t="shared" si="17"/>
        <v>1</v>
      </c>
      <c r="I67" s="42">
        <f t="shared" si="17"/>
        <v>0</v>
      </c>
      <c r="J67" s="42">
        <f aca="true" t="shared" si="18" ref="J67:O67">SUM(J28:J31)</f>
        <v>4</v>
      </c>
      <c r="K67" s="42">
        <f t="shared" si="18"/>
        <v>0</v>
      </c>
      <c r="L67" s="42">
        <f t="shared" si="18"/>
        <v>7</v>
      </c>
      <c r="M67" s="42">
        <f t="shared" si="18"/>
        <v>0</v>
      </c>
      <c r="N67" s="119">
        <f t="shared" si="18"/>
        <v>13</v>
      </c>
      <c r="O67" s="42">
        <f t="shared" si="18"/>
        <v>1</v>
      </c>
      <c r="P67" s="42">
        <f t="shared" si="17"/>
        <v>0</v>
      </c>
      <c r="Q67" s="42">
        <f>SUM(Q28:Q31)</f>
        <v>8</v>
      </c>
      <c r="R67" s="42">
        <f>SUM(R28:R31)</f>
        <v>0</v>
      </c>
      <c r="S67" s="42">
        <f t="shared" si="17"/>
        <v>1</v>
      </c>
      <c r="T67" s="42">
        <f t="shared" si="17"/>
        <v>0</v>
      </c>
      <c r="U67" s="42">
        <f>SUM(U28:U31)</f>
        <v>0</v>
      </c>
      <c r="V67" s="42">
        <f>SUM(V28:V31)</f>
        <v>1</v>
      </c>
      <c r="W67" s="42">
        <f>SUM(W28:W31)</f>
        <v>0</v>
      </c>
      <c r="X67" s="42">
        <f>SUM(X28:X31)</f>
        <v>0</v>
      </c>
      <c r="Y67" s="42">
        <f>SUM(Y28:Y31)</f>
        <v>0</v>
      </c>
    </row>
    <row r="68" spans="1:25" ht="12.75">
      <c r="A68" s="41" t="s">
        <v>34</v>
      </c>
      <c r="B68" s="42">
        <f t="shared" si="2"/>
        <v>7</v>
      </c>
      <c r="C68" s="42">
        <f aca="true" t="shared" si="19" ref="C68:Y68">+C32</f>
        <v>0</v>
      </c>
      <c r="D68" s="42">
        <f t="shared" si="19"/>
        <v>0</v>
      </c>
      <c r="E68" s="42">
        <f t="shared" si="19"/>
        <v>0</v>
      </c>
      <c r="F68" s="42">
        <f t="shared" si="19"/>
        <v>0</v>
      </c>
      <c r="G68" s="42">
        <f t="shared" si="19"/>
        <v>0</v>
      </c>
      <c r="H68" s="42">
        <f t="shared" si="19"/>
        <v>0</v>
      </c>
      <c r="I68" s="42">
        <f t="shared" si="19"/>
        <v>0</v>
      </c>
      <c r="J68" s="42">
        <f t="shared" si="19"/>
        <v>0</v>
      </c>
      <c r="K68" s="42">
        <f t="shared" si="19"/>
        <v>0</v>
      </c>
      <c r="L68" s="42">
        <f t="shared" si="19"/>
        <v>1</v>
      </c>
      <c r="M68" s="42">
        <f t="shared" si="19"/>
        <v>0</v>
      </c>
      <c r="N68" s="42">
        <f t="shared" si="19"/>
        <v>0</v>
      </c>
      <c r="O68" s="42">
        <f t="shared" si="19"/>
        <v>0</v>
      </c>
      <c r="P68" s="42">
        <f t="shared" si="19"/>
        <v>0</v>
      </c>
      <c r="Q68" s="69">
        <f t="shared" si="19"/>
        <v>3</v>
      </c>
      <c r="R68" s="42">
        <f t="shared" si="19"/>
        <v>0</v>
      </c>
      <c r="S68" s="42">
        <f t="shared" si="19"/>
        <v>3</v>
      </c>
      <c r="T68" s="42">
        <f t="shared" si="19"/>
        <v>0</v>
      </c>
      <c r="U68" s="42">
        <f t="shared" si="19"/>
        <v>0</v>
      </c>
      <c r="V68" s="42">
        <f t="shared" si="19"/>
        <v>0</v>
      </c>
      <c r="W68" s="42">
        <f t="shared" si="19"/>
        <v>0</v>
      </c>
      <c r="X68" s="42">
        <f t="shared" si="19"/>
        <v>0</v>
      </c>
      <c r="Y68" s="42">
        <f t="shared" si="19"/>
        <v>0</v>
      </c>
    </row>
    <row r="69" spans="1:25" ht="12.75">
      <c r="A69" s="41" t="s">
        <v>35</v>
      </c>
      <c r="B69" s="42">
        <f t="shared" si="2"/>
        <v>32</v>
      </c>
      <c r="C69" s="42">
        <f aca="true" t="shared" si="20" ref="C69:Y69">SUM(C33:C35)</f>
        <v>0</v>
      </c>
      <c r="D69" s="42">
        <f t="shared" si="20"/>
        <v>1</v>
      </c>
      <c r="E69" s="42">
        <f t="shared" si="20"/>
        <v>0</v>
      </c>
      <c r="F69" s="42">
        <f t="shared" si="20"/>
        <v>1</v>
      </c>
      <c r="G69" s="42">
        <f t="shared" si="20"/>
        <v>0</v>
      </c>
      <c r="H69" s="42">
        <f t="shared" si="20"/>
        <v>0</v>
      </c>
      <c r="I69" s="42">
        <f t="shared" si="20"/>
        <v>0</v>
      </c>
      <c r="J69" s="42">
        <f t="shared" si="20"/>
        <v>0</v>
      </c>
      <c r="K69" s="42">
        <f t="shared" si="20"/>
        <v>5</v>
      </c>
      <c r="L69" s="42">
        <f t="shared" si="20"/>
        <v>7</v>
      </c>
      <c r="M69" s="42">
        <f t="shared" si="20"/>
        <v>0</v>
      </c>
      <c r="N69" s="42">
        <f t="shared" si="20"/>
        <v>0</v>
      </c>
      <c r="O69" s="42">
        <f t="shared" si="20"/>
        <v>0</v>
      </c>
      <c r="P69" s="42">
        <f t="shared" si="20"/>
        <v>0</v>
      </c>
      <c r="Q69" s="69">
        <f t="shared" si="20"/>
        <v>17</v>
      </c>
      <c r="R69" s="42">
        <f t="shared" si="20"/>
        <v>0</v>
      </c>
      <c r="S69" s="42">
        <f t="shared" si="20"/>
        <v>0</v>
      </c>
      <c r="T69" s="42">
        <f t="shared" si="20"/>
        <v>0</v>
      </c>
      <c r="U69" s="42">
        <f t="shared" si="20"/>
        <v>0</v>
      </c>
      <c r="V69" s="42">
        <f t="shared" si="20"/>
        <v>1</v>
      </c>
      <c r="W69" s="42">
        <f t="shared" si="20"/>
        <v>0</v>
      </c>
      <c r="X69" s="42">
        <f t="shared" si="20"/>
        <v>0</v>
      </c>
      <c r="Y69" s="42">
        <f t="shared" si="20"/>
        <v>0</v>
      </c>
    </row>
    <row r="70" spans="1:25" ht="12.75">
      <c r="A70" s="41" t="s">
        <v>38</v>
      </c>
      <c r="B70" s="42">
        <f t="shared" si="2"/>
        <v>16</v>
      </c>
      <c r="C70" s="42">
        <f aca="true" t="shared" si="21" ref="C70:Y70">+C36+C37</f>
        <v>0</v>
      </c>
      <c r="D70" s="42">
        <f t="shared" si="21"/>
        <v>0</v>
      </c>
      <c r="E70" s="42">
        <f t="shared" si="21"/>
        <v>0</v>
      </c>
      <c r="F70" s="42">
        <f t="shared" si="21"/>
        <v>0</v>
      </c>
      <c r="G70" s="42">
        <f t="shared" si="21"/>
        <v>0</v>
      </c>
      <c r="H70" s="42">
        <f t="shared" si="21"/>
        <v>0</v>
      </c>
      <c r="I70" s="42">
        <f t="shared" si="21"/>
        <v>0</v>
      </c>
      <c r="J70" s="42">
        <f t="shared" si="21"/>
        <v>0</v>
      </c>
      <c r="K70" s="42">
        <f t="shared" si="21"/>
        <v>0</v>
      </c>
      <c r="L70" s="42">
        <f t="shared" si="21"/>
        <v>3</v>
      </c>
      <c r="M70" s="42">
        <f t="shared" si="21"/>
        <v>0</v>
      </c>
      <c r="N70" s="42">
        <f t="shared" si="21"/>
        <v>0</v>
      </c>
      <c r="O70" s="42">
        <f t="shared" si="21"/>
        <v>0</v>
      </c>
      <c r="P70" s="42">
        <f t="shared" si="21"/>
        <v>0</v>
      </c>
      <c r="Q70" s="69">
        <f t="shared" si="21"/>
        <v>9</v>
      </c>
      <c r="R70" s="42">
        <f t="shared" si="21"/>
        <v>0</v>
      </c>
      <c r="S70" s="42">
        <f t="shared" si="21"/>
        <v>0</v>
      </c>
      <c r="T70" s="42">
        <f t="shared" si="21"/>
        <v>4</v>
      </c>
      <c r="U70" s="42">
        <f t="shared" si="21"/>
        <v>0</v>
      </c>
      <c r="V70" s="42">
        <f t="shared" si="21"/>
        <v>0</v>
      </c>
      <c r="W70" s="42">
        <f t="shared" si="21"/>
        <v>0</v>
      </c>
      <c r="X70" s="42">
        <f t="shared" si="21"/>
        <v>0</v>
      </c>
      <c r="Y70" s="42">
        <f t="shared" si="21"/>
        <v>0</v>
      </c>
    </row>
    <row r="71" spans="1:25" ht="12.75">
      <c r="A71" s="41" t="s">
        <v>45</v>
      </c>
      <c r="B71" s="42">
        <f t="shared" si="2"/>
        <v>38</v>
      </c>
      <c r="C71" s="42">
        <f aca="true" t="shared" si="22" ref="C71:Y71">SUM(C38:C42)</f>
        <v>1</v>
      </c>
      <c r="D71" s="42">
        <f t="shared" si="22"/>
        <v>0</v>
      </c>
      <c r="E71" s="42">
        <f t="shared" si="22"/>
        <v>0</v>
      </c>
      <c r="F71" s="42">
        <f t="shared" si="22"/>
        <v>0</v>
      </c>
      <c r="G71" s="42">
        <f t="shared" si="22"/>
        <v>0</v>
      </c>
      <c r="H71" s="42">
        <f t="shared" si="22"/>
        <v>4</v>
      </c>
      <c r="I71" s="42">
        <f t="shared" si="22"/>
        <v>0</v>
      </c>
      <c r="J71" s="42">
        <f t="shared" si="22"/>
        <v>0</v>
      </c>
      <c r="K71" s="42">
        <f t="shared" si="22"/>
        <v>2</v>
      </c>
      <c r="L71" s="42">
        <f t="shared" si="22"/>
        <v>10</v>
      </c>
      <c r="M71" s="42">
        <f t="shared" si="22"/>
        <v>0</v>
      </c>
      <c r="N71" s="42">
        <f t="shared" si="22"/>
        <v>0</v>
      </c>
      <c r="O71" s="42">
        <f t="shared" si="22"/>
        <v>0</v>
      </c>
      <c r="P71" s="42">
        <f t="shared" si="22"/>
        <v>0</v>
      </c>
      <c r="Q71" s="69">
        <f t="shared" si="22"/>
        <v>19</v>
      </c>
      <c r="R71" s="42">
        <f t="shared" si="22"/>
        <v>0</v>
      </c>
      <c r="S71" s="42">
        <f t="shared" si="22"/>
        <v>2</v>
      </c>
      <c r="T71" s="42">
        <f t="shared" si="22"/>
        <v>0</v>
      </c>
      <c r="U71" s="42">
        <f t="shared" si="22"/>
        <v>0</v>
      </c>
      <c r="V71" s="42">
        <f t="shared" si="22"/>
        <v>0</v>
      </c>
      <c r="W71" s="42">
        <f t="shared" si="22"/>
        <v>0</v>
      </c>
      <c r="X71" s="42">
        <f t="shared" si="22"/>
        <v>0</v>
      </c>
      <c r="Y71" s="42">
        <f t="shared" si="22"/>
        <v>0</v>
      </c>
    </row>
    <row r="72" spans="1:25" ht="12.75">
      <c r="A72" s="41" t="s">
        <v>48</v>
      </c>
      <c r="B72" s="42">
        <f t="shared" si="2"/>
        <v>17</v>
      </c>
      <c r="C72" s="42">
        <f aca="true" t="shared" si="23" ref="C72:Y72">+C43+C44</f>
        <v>0</v>
      </c>
      <c r="D72" s="42">
        <f t="shared" si="23"/>
        <v>0</v>
      </c>
      <c r="E72" s="42">
        <f t="shared" si="23"/>
        <v>0</v>
      </c>
      <c r="F72" s="42">
        <f t="shared" si="23"/>
        <v>0</v>
      </c>
      <c r="G72" s="42">
        <f t="shared" si="23"/>
        <v>0</v>
      </c>
      <c r="H72" s="42">
        <f t="shared" si="23"/>
        <v>1</v>
      </c>
      <c r="I72" s="42">
        <f t="shared" si="23"/>
        <v>0</v>
      </c>
      <c r="J72" s="42">
        <f t="shared" si="23"/>
        <v>0</v>
      </c>
      <c r="K72" s="42">
        <f t="shared" si="23"/>
        <v>2</v>
      </c>
      <c r="L72" s="42">
        <f t="shared" si="23"/>
        <v>3</v>
      </c>
      <c r="M72" s="42">
        <f t="shared" si="23"/>
        <v>0</v>
      </c>
      <c r="N72" s="42">
        <f t="shared" si="23"/>
        <v>0</v>
      </c>
      <c r="O72" s="42">
        <f t="shared" si="23"/>
        <v>0</v>
      </c>
      <c r="P72" s="42">
        <f t="shared" si="23"/>
        <v>0</v>
      </c>
      <c r="Q72" s="69">
        <f t="shared" si="23"/>
        <v>10</v>
      </c>
      <c r="R72" s="42">
        <f t="shared" si="23"/>
        <v>0</v>
      </c>
      <c r="S72" s="42">
        <f t="shared" si="23"/>
        <v>1</v>
      </c>
      <c r="T72" s="42">
        <f t="shared" si="23"/>
        <v>0</v>
      </c>
      <c r="U72" s="42">
        <f t="shared" si="23"/>
        <v>0</v>
      </c>
      <c r="V72" s="42">
        <f t="shared" si="23"/>
        <v>0</v>
      </c>
      <c r="W72" s="42">
        <f t="shared" si="23"/>
        <v>0</v>
      </c>
      <c r="X72" s="42">
        <f t="shared" si="23"/>
        <v>0</v>
      </c>
      <c r="Y72" s="42">
        <f t="shared" si="23"/>
        <v>0</v>
      </c>
    </row>
    <row r="73" spans="1:25" ht="12.75">
      <c r="A73" s="41" t="s">
        <v>57</v>
      </c>
      <c r="B73" s="42">
        <f t="shared" si="2"/>
        <v>76</v>
      </c>
      <c r="C73" s="42">
        <f aca="true" t="shared" si="24" ref="C73:Y73">SUM(C45:C52)</f>
        <v>0</v>
      </c>
      <c r="D73" s="42">
        <f t="shared" si="24"/>
        <v>3</v>
      </c>
      <c r="E73" s="42">
        <f t="shared" si="24"/>
        <v>0</v>
      </c>
      <c r="F73" s="42">
        <f t="shared" si="24"/>
        <v>0</v>
      </c>
      <c r="G73" s="42">
        <f t="shared" si="24"/>
        <v>0</v>
      </c>
      <c r="H73" s="42">
        <f t="shared" si="24"/>
        <v>1</v>
      </c>
      <c r="I73" s="42">
        <f t="shared" si="24"/>
        <v>0</v>
      </c>
      <c r="J73" s="42">
        <f t="shared" si="24"/>
        <v>0</v>
      </c>
      <c r="K73" s="42">
        <f t="shared" si="24"/>
        <v>8</v>
      </c>
      <c r="L73" s="42">
        <f t="shared" si="24"/>
        <v>13</v>
      </c>
      <c r="M73" s="42">
        <f t="shared" si="24"/>
        <v>1</v>
      </c>
      <c r="N73" s="42">
        <f t="shared" si="24"/>
        <v>0</v>
      </c>
      <c r="O73" s="42">
        <f t="shared" si="24"/>
        <v>0</v>
      </c>
      <c r="P73" s="42">
        <f t="shared" si="24"/>
        <v>0</v>
      </c>
      <c r="Q73" s="69">
        <f t="shared" si="24"/>
        <v>47</v>
      </c>
      <c r="R73" s="42">
        <f t="shared" si="24"/>
        <v>0</v>
      </c>
      <c r="S73" s="42">
        <f t="shared" si="24"/>
        <v>2</v>
      </c>
      <c r="T73" s="42">
        <f t="shared" si="24"/>
        <v>0</v>
      </c>
      <c r="U73" s="42">
        <f t="shared" si="24"/>
        <v>0</v>
      </c>
      <c r="V73" s="42">
        <f t="shared" si="24"/>
        <v>0</v>
      </c>
      <c r="W73" s="42">
        <f t="shared" si="24"/>
        <v>0</v>
      </c>
      <c r="X73" s="42">
        <f t="shared" si="24"/>
        <v>1</v>
      </c>
      <c r="Y73" s="42">
        <f t="shared" si="24"/>
        <v>0</v>
      </c>
    </row>
    <row r="74" spans="1:25" ht="12.75">
      <c r="A74" s="41" t="s">
        <v>58</v>
      </c>
      <c r="B74" s="42">
        <f t="shared" si="2"/>
        <v>11</v>
      </c>
      <c r="C74" s="42">
        <f>+C53</f>
        <v>0</v>
      </c>
      <c r="D74" s="42">
        <f aca="true" t="shared" si="25" ref="D74:T74">+D53</f>
        <v>0</v>
      </c>
      <c r="E74" s="42">
        <f t="shared" si="25"/>
        <v>0</v>
      </c>
      <c r="F74" s="42">
        <f t="shared" si="25"/>
        <v>0</v>
      </c>
      <c r="G74" s="42">
        <f>+G53</f>
        <v>0</v>
      </c>
      <c r="H74" s="42">
        <f t="shared" si="25"/>
        <v>0</v>
      </c>
      <c r="I74" s="42">
        <f t="shared" si="25"/>
        <v>0</v>
      </c>
      <c r="J74" s="42">
        <f aca="true" t="shared" si="26" ref="J74:O74">+J53</f>
        <v>1</v>
      </c>
      <c r="K74" s="42">
        <f t="shared" si="26"/>
        <v>0</v>
      </c>
      <c r="L74" s="42">
        <f t="shared" si="26"/>
        <v>5</v>
      </c>
      <c r="M74" s="42">
        <f t="shared" si="26"/>
        <v>0</v>
      </c>
      <c r="N74" s="42">
        <f t="shared" si="26"/>
        <v>0</v>
      </c>
      <c r="O74" s="42">
        <f t="shared" si="26"/>
        <v>0</v>
      </c>
      <c r="P74" s="42">
        <f t="shared" si="25"/>
        <v>0</v>
      </c>
      <c r="Q74" s="69">
        <f>+Q53</f>
        <v>4</v>
      </c>
      <c r="R74" s="42">
        <f>+R53</f>
        <v>0</v>
      </c>
      <c r="S74" s="42">
        <f t="shared" si="25"/>
        <v>1</v>
      </c>
      <c r="T74" s="42">
        <f t="shared" si="25"/>
        <v>0</v>
      </c>
      <c r="U74" s="42">
        <f>+U53</f>
        <v>0</v>
      </c>
      <c r="V74" s="42">
        <f>+V53</f>
        <v>0</v>
      </c>
      <c r="W74" s="42">
        <f>+W53</f>
        <v>0</v>
      </c>
      <c r="X74" s="42">
        <f>+X53</f>
        <v>0</v>
      </c>
      <c r="Y74" s="42">
        <f>+Y53</f>
        <v>0</v>
      </c>
    </row>
    <row r="75" ht="12.75">
      <c r="U75" s="3"/>
    </row>
    <row r="76" ht="12.75">
      <c r="U76" s="3"/>
    </row>
    <row r="77" spans="1:21" ht="12.75">
      <c r="A77" s="1" t="s">
        <v>285</v>
      </c>
      <c r="U77" s="3"/>
    </row>
    <row r="78" spans="1:21" ht="12.75">
      <c r="A78" s="41"/>
      <c r="B78" s="41"/>
      <c r="C78" s="41"/>
      <c r="D78" s="122" t="s">
        <v>279</v>
      </c>
      <c r="E78" s="123" t="s">
        <v>212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42"/>
      <c r="K78" s="42" t="s">
        <v>284</v>
      </c>
      <c r="U78" s="3"/>
    </row>
    <row r="79" spans="1:11" ht="12.75">
      <c r="A79" s="41" t="s">
        <v>4</v>
      </c>
      <c r="B79" s="42">
        <f aca="true" t="shared" si="27" ref="B79:B93">SUM(C79:AH79)</f>
        <v>45</v>
      </c>
      <c r="C79" s="41"/>
      <c r="D79" s="42">
        <f>C60</f>
        <v>0</v>
      </c>
      <c r="E79" s="42">
        <f>SUM(D60:J60)</f>
        <v>0</v>
      </c>
      <c r="F79" s="42">
        <f>SUM(K60:M60)</f>
        <v>21</v>
      </c>
      <c r="G79" s="42">
        <f>SUM(N60:O60)</f>
        <v>0</v>
      </c>
      <c r="H79" s="69">
        <f>SUM(Q60:T60)</f>
        <v>24</v>
      </c>
      <c r="I79" s="42">
        <f>SUM(U60:W60)</f>
        <v>0</v>
      </c>
      <c r="J79" s="42"/>
      <c r="K79" s="42">
        <f>P60+X60+Y60</f>
        <v>0</v>
      </c>
    </row>
    <row r="80" spans="1:11" ht="12.75">
      <c r="A80" s="41" t="s">
        <v>6</v>
      </c>
      <c r="B80" s="42">
        <f t="shared" si="27"/>
        <v>14</v>
      </c>
      <c r="C80" s="41"/>
      <c r="D80" s="42">
        <f aca="true" t="shared" si="28" ref="D80:D93">C61</f>
        <v>0</v>
      </c>
      <c r="E80" s="42">
        <f aca="true" t="shared" si="29" ref="E80:E93">SUM(D61:J61)</f>
        <v>4</v>
      </c>
      <c r="F80" s="42">
        <f>SUM(K61:M61)</f>
        <v>2</v>
      </c>
      <c r="G80" s="42">
        <f aca="true" t="shared" si="30" ref="G80:G93">SUM(N61:O61)</f>
        <v>0</v>
      </c>
      <c r="H80" s="69">
        <f aca="true" t="shared" si="31" ref="H80:H93">SUM(Q61:T61)</f>
        <v>8</v>
      </c>
      <c r="I80" s="42">
        <f aca="true" t="shared" si="32" ref="I80:I93">SUM(U61:W61)</f>
        <v>0</v>
      </c>
      <c r="J80" s="42"/>
      <c r="K80" s="42">
        <f aca="true" t="shared" si="33" ref="K80:K93">P61+X61+Y61</f>
        <v>0</v>
      </c>
    </row>
    <row r="81" spans="1:11" ht="12.75">
      <c r="A81" s="41" t="s">
        <v>7</v>
      </c>
      <c r="B81" s="42">
        <f t="shared" si="27"/>
        <v>24</v>
      </c>
      <c r="C81" s="41"/>
      <c r="D81" s="42">
        <f t="shared" si="28"/>
        <v>0</v>
      </c>
      <c r="E81" s="42">
        <f t="shared" si="29"/>
        <v>1</v>
      </c>
      <c r="F81" s="43">
        <f>SUM(K62:M62)</f>
        <v>12</v>
      </c>
      <c r="G81" s="42">
        <f t="shared" si="30"/>
        <v>0</v>
      </c>
      <c r="H81" s="42">
        <f t="shared" si="31"/>
        <v>10</v>
      </c>
      <c r="I81" s="42">
        <f t="shared" si="32"/>
        <v>0</v>
      </c>
      <c r="J81" s="42"/>
      <c r="K81" s="42">
        <f t="shared" si="33"/>
        <v>1</v>
      </c>
    </row>
    <row r="82" spans="1:11" ht="12.75">
      <c r="A82" s="41" t="s">
        <v>18</v>
      </c>
      <c r="B82" s="42">
        <f t="shared" si="27"/>
        <v>40</v>
      </c>
      <c r="C82" s="41"/>
      <c r="D82" s="42">
        <f t="shared" si="28"/>
        <v>0</v>
      </c>
      <c r="E82" s="42">
        <f t="shared" si="29"/>
        <v>0</v>
      </c>
      <c r="F82" s="42">
        <f aca="true" t="shared" si="34" ref="F82:F93">SUM(K63:M63)</f>
        <v>12</v>
      </c>
      <c r="G82" s="42">
        <f t="shared" si="30"/>
        <v>0</v>
      </c>
      <c r="H82" s="69">
        <f t="shared" si="31"/>
        <v>28</v>
      </c>
      <c r="I82" s="42">
        <f t="shared" si="32"/>
        <v>0</v>
      </c>
      <c r="J82" s="42"/>
      <c r="K82" s="42">
        <f t="shared" si="33"/>
        <v>0</v>
      </c>
    </row>
    <row r="83" spans="1:11" ht="12.75">
      <c r="A83" s="41" t="s">
        <v>22</v>
      </c>
      <c r="B83" s="42">
        <f t="shared" si="27"/>
        <v>14</v>
      </c>
      <c r="C83" s="41"/>
      <c r="D83" s="42">
        <f t="shared" si="28"/>
        <v>0</v>
      </c>
      <c r="E83" s="42">
        <f t="shared" si="29"/>
        <v>1</v>
      </c>
      <c r="F83" s="42">
        <f t="shared" si="34"/>
        <v>1</v>
      </c>
      <c r="G83" s="42">
        <f t="shared" si="30"/>
        <v>0</v>
      </c>
      <c r="H83" s="69">
        <f t="shared" si="31"/>
        <v>6</v>
      </c>
      <c r="I83" s="42">
        <f t="shared" si="32"/>
        <v>5</v>
      </c>
      <c r="J83" s="42"/>
      <c r="K83" s="42">
        <f t="shared" si="33"/>
        <v>1</v>
      </c>
    </row>
    <row r="84" spans="1:11" ht="12.75">
      <c r="A84" s="41" t="s">
        <v>23</v>
      </c>
      <c r="B84" s="42">
        <f t="shared" si="27"/>
        <v>7</v>
      </c>
      <c r="C84" s="41"/>
      <c r="D84" s="42">
        <f t="shared" si="28"/>
        <v>0</v>
      </c>
      <c r="E84" s="42">
        <f t="shared" si="29"/>
        <v>0</v>
      </c>
      <c r="F84" s="42">
        <f t="shared" si="34"/>
        <v>0</v>
      </c>
      <c r="G84" s="42">
        <f t="shared" si="30"/>
        <v>0</v>
      </c>
      <c r="H84" s="42">
        <f t="shared" si="31"/>
        <v>3</v>
      </c>
      <c r="I84" s="44">
        <f t="shared" si="32"/>
        <v>4</v>
      </c>
      <c r="J84" s="42"/>
      <c r="K84" s="42">
        <f t="shared" si="33"/>
        <v>0</v>
      </c>
    </row>
    <row r="85" spans="1:11" ht="12.75">
      <c r="A85" s="41" t="s">
        <v>27</v>
      </c>
      <c r="B85" s="42">
        <f t="shared" si="27"/>
        <v>23</v>
      </c>
      <c r="C85" s="41"/>
      <c r="D85" s="42">
        <f t="shared" si="28"/>
        <v>0</v>
      </c>
      <c r="E85" s="42">
        <f t="shared" si="29"/>
        <v>3</v>
      </c>
      <c r="F85" s="42">
        <f t="shared" si="34"/>
        <v>8</v>
      </c>
      <c r="G85" s="42">
        <f t="shared" si="30"/>
        <v>0</v>
      </c>
      <c r="H85" s="69">
        <f t="shared" si="31"/>
        <v>11</v>
      </c>
      <c r="I85" s="42">
        <f t="shared" si="32"/>
        <v>1</v>
      </c>
      <c r="J85" s="42"/>
      <c r="K85" s="42">
        <f t="shared" si="33"/>
        <v>0</v>
      </c>
    </row>
    <row r="86" spans="1:11" ht="12.75">
      <c r="A86" s="41" t="s">
        <v>33</v>
      </c>
      <c r="B86" s="42">
        <f t="shared" si="27"/>
        <v>44</v>
      </c>
      <c r="C86" s="41"/>
      <c r="D86" s="42">
        <f t="shared" si="28"/>
        <v>0</v>
      </c>
      <c r="E86" s="42">
        <f t="shared" si="29"/>
        <v>13</v>
      </c>
      <c r="F86" s="42">
        <f t="shared" si="34"/>
        <v>7</v>
      </c>
      <c r="G86" s="119">
        <f t="shared" si="30"/>
        <v>14</v>
      </c>
      <c r="H86" s="42">
        <f t="shared" si="31"/>
        <v>9</v>
      </c>
      <c r="I86" s="42">
        <f t="shared" si="32"/>
        <v>1</v>
      </c>
      <c r="J86" s="42"/>
      <c r="K86" s="42">
        <f t="shared" si="33"/>
        <v>0</v>
      </c>
    </row>
    <row r="87" spans="1:11" ht="12.75">
      <c r="A87" s="41" t="s">
        <v>34</v>
      </c>
      <c r="B87" s="42">
        <f t="shared" si="27"/>
        <v>7</v>
      </c>
      <c r="C87" s="41"/>
      <c r="D87" s="42">
        <f t="shared" si="28"/>
        <v>0</v>
      </c>
      <c r="E87" s="42">
        <f t="shared" si="29"/>
        <v>0</v>
      </c>
      <c r="F87" s="42">
        <f t="shared" si="34"/>
        <v>1</v>
      </c>
      <c r="G87" s="42">
        <f t="shared" si="30"/>
        <v>0</v>
      </c>
      <c r="H87" s="69">
        <f t="shared" si="31"/>
        <v>6</v>
      </c>
      <c r="I87" s="42">
        <f t="shared" si="32"/>
        <v>0</v>
      </c>
      <c r="J87" s="42"/>
      <c r="K87" s="42">
        <f t="shared" si="33"/>
        <v>0</v>
      </c>
    </row>
    <row r="88" spans="1:11" ht="12.75">
      <c r="A88" s="41" t="s">
        <v>35</v>
      </c>
      <c r="B88" s="42">
        <f t="shared" si="27"/>
        <v>32</v>
      </c>
      <c r="C88" s="41"/>
      <c r="D88" s="42">
        <f t="shared" si="28"/>
        <v>0</v>
      </c>
      <c r="E88" s="42">
        <f t="shared" si="29"/>
        <v>2</v>
      </c>
      <c r="F88" s="42">
        <f t="shared" si="34"/>
        <v>12</v>
      </c>
      <c r="G88" s="42">
        <f t="shared" si="30"/>
        <v>0</v>
      </c>
      <c r="H88" s="69">
        <f t="shared" si="31"/>
        <v>17</v>
      </c>
      <c r="I88" s="42">
        <f t="shared" si="32"/>
        <v>1</v>
      </c>
      <c r="J88" s="42"/>
      <c r="K88" s="42">
        <f t="shared" si="33"/>
        <v>0</v>
      </c>
    </row>
    <row r="89" spans="1:11" ht="12.75">
      <c r="A89" s="41" t="s">
        <v>38</v>
      </c>
      <c r="B89" s="42">
        <f t="shared" si="27"/>
        <v>16</v>
      </c>
      <c r="C89" s="41"/>
      <c r="D89" s="42">
        <f t="shared" si="28"/>
        <v>0</v>
      </c>
      <c r="E89" s="42">
        <f t="shared" si="29"/>
        <v>0</v>
      </c>
      <c r="F89" s="42">
        <f t="shared" si="34"/>
        <v>3</v>
      </c>
      <c r="G89" s="42">
        <f t="shared" si="30"/>
        <v>0</v>
      </c>
      <c r="H89" s="69">
        <f t="shared" si="31"/>
        <v>13</v>
      </c>
      <c r="I89" s="42">
        <f t="shared" si="32"/>
        <v>0</v>
      </c>
      <c r="J89" s="42"/>
      <c r="K89" s="42">
        <f t="shared" si="33"/>
        <v>0</v>
      </c>
    </row>
    <row r="90" spans="1:11" ht="12.75">
      <c r="A90" s="41" t="s">
        <v>45</v>
      </c>
      <c r="B90" s="42">
        <f t="shared" si="27"/>
        <v>38</v>
      </c>
      <c r="C90" s="41"/>
      <c r="D90" s="42">
        <f t="shared" si="28"/>
        <v>1</v>
      </c>
      <c r="E90" s="42">
        <f t="shared" si="29"/>
        <v>4</v>
      </c>
      <c r="F90" s="42">
        <f t="shared" si="34"/>
        <v>12</v>
      </c>
      <c r="G90" s="42">
        <f t="shared" si="30"/>
        <v>0</v>
      </c>
      <c r="H90" s="69">
        <f t="shared" si="31"/>
        <v>21</v>
      </c>
      <c r="I90" s="42">
        <f t="shared" si="32"/>
        <v>0</v>
      </c>
      <c r="J90" s="42"/>
      <c r="K90" s="42">
        <f t="shared" si="33"/>
        <v>0</v>
      </c>
    </row>
    <row r="91" spans="1:11" ht="12.75">
      <c r="A91" s="41" t="s">
        <v>48</v>
      </c>
      <c r="B91" s="42">
        <f t="shared" si="27"/>
        <v>17</v>
      </c>
      <c r="C91" s="41"/>
      <c r="D91" s="42">
        <f t="shared" si="28"/>
        <v>0</v>
      </c>
      <c r="E91" s="42">
        <f t="shared" si="29"/>
        <v>1</v>
      </c>
      <c r="F91" s="42">
        <f t="shared" si="34"/>
        <v>5</v>
      </c>
      <c r="G91" s="42">
        <f t="shared" si="30"/>
        <v>0</v>
      </c>
      <c r="H91" s="69">
        <f t="shared" si="31"/>
        <v>11</v>
      </c>
      <c r="I91" s="42">
        <f t="shared" si="32"/>
        <v>0</v>
      </c>
      <c r="J91" s="42"/>
      <c r="K91" s="42">
        <f t="shared" si="33"/>
        <v>0</v>
      </c>
    </row>
    <row r="92" spans="1:11" ht="12.75">
      <c r="A92" s="41" t="s">
        <v>57</v>
      </c>
      <c r="B92" s="42">
        <f t="shared" si="27"/>
        <v>76</v>
      </c>
      <c r="C92" s="41"/>
      <c r="D92" s="42">
        <f t="shared" si="28"/>
        <v>0</v>
      </c>
      <c r="E92" s="42">
        <f t="shared" si="29"/>
        <v>4</v>
      </c>
      <c r="F92" s="42">
        <f t="shared" si="34"/>
        <v>22</v>
      </c>
      <c r="G92" s="42">
        <f t="shared" si="30"/>
        <v>0</v>
      </c>
      <c r="H92" s="69">
        <f t="shared" si="31"/>
        <v>49</v>
      </c>
      <c r="I92" s="42">
        <f t="shared" si="32"/>
        <v>0</v>
      </c>
      <c r="J92" s="42"/>
      <c r="K92" s="42">
        <f t="shared" si="33"/>
        <v>1</v>
      </c>
    </row>
    <row r="93" spans="1:11" ht="12.75">
      <c r="A93" s="41" t="s">
        <v>58</v>
      </c>
      <c r="B93" s="42">
        <f t="shared" si="27"/>
        <v>11</v>
      </c>
      <c r="C93" s="41"/>
      <c r="D93" s="42">
        <f t="shared" si="28"/>
        <v>0</v>
      </c>
      <c r="E93" s="42">
        <f t="shared" si="29"/>
        <v>1</v>
      </c>
      <c r="F93" s="42">
        <f t="shared" si="34"/>
        <v>5</v>
      </c>
      <c r="G93" s="42">
        <f t="shared" si="30"/>
        <v>0</v>
      </c>
      <c r="H93" s="42">
        <f t="shared" si="31"/>
        <v>5</v>
      </c>
      <c r="I93" s="42">
        <f t="shared" si="32"/>
        <v>0</v>
      </c>
      <c r="J93" s="42"/>
      <c r="K93" s="42">
        <f t="shared" si="33"/>
        <v>0</v>
      </c>
    </row>
    <row r="94" spans="1:25" s="1" customFormat="1" ht="12.75">
      <c r="A94" s="127" t="s">
        <v>286</v>
      </c>
      <c r="B94" s="128">
        <f>SUM(B79:B93)</f>
        <v>408</v>
      </c>
      <c r="C94" s="127"/>
      <c r="D94" s="128">
        <f>SUM(D79:D93)</f>
        <v>1</v>
      </c>
      <c r="E94" s="128">
        <f aca="true" t="shared" si="35" ref="E94:K94">SUM(E79:E93)</f>
        <v>34</v>
      </c>
      <c r="F94" s="128">
        <f t="shared" si="35"/>
        <v>123</v>
      </c>
      <c r="G94" s="128">
        <f t="shared" si="35"/>
        <v>14</v>
      </c>
      <c r="H94" s="128">
        <f t="shared" si="35"/>
        <v>221</v>
      </c>
      <c r="I94" s="128">
        <f t="shared" si="35"/>
        <v>12</v>
      </c>
      <c r="J94" s="128">
        <f t="shared" si="35"/>
        <v>0</v>
      </c>
      <c r="K94" s="128">
        <f t="shared" si="35"/>
        <v>3</v>
      </c>
      <c r="S94" s="2"/>
      <c r="V94" s="2"/>
      <c r="W94" s="2"/>
      <c r="Y94" s="2"/>
    </row>
  </sheetData>
  <printOptions/>
  <pageMargins left="0.75" right="0.75" top="1" bottom="1" header="0" footer="0"/>
  <pageSetup fitToHeight="1" fitToWidth="1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4" sqref="E24"/>
    </sheetView>
  </sheetViews>
  <sheetFormatPr defaultColWidth="11.421875" defaultRowHeight="12.75"/>
  <cols>
    <col min="1" max="1" width="14.7109375" style="0" customWidth="1"/>
    <col min="2" max="61" width="6.7109375" style="0" customWidth="1"/>
  </cols>
  <sheetData>
    <row r="1" spans="1:24" ht="23.25">
      <c r="A1" s="138">
        <v>1916</v>
      </c>
      <c r="B1" s="2"/>
      <c r="C1" s="5" t="s">
        <v>214</v>
      </c>
      <c r="D1" s="20" t="s">
        <v>161</v>
      </c>
      <c r="E1" s="144" t="s">
        <v>213</v>
      </c>
      <c r="F1" s="144" t="s">
        <v>159</v>
      </c>
      <c r="G1" s="20" t="s">
        <v>155</v>
      </c>
      <c r="H1" s="20" t="s">
        <v>229</v>
      </c>
      <c r="I1" s="144" t="s">
        <v>323</v>
      </c>
      <c r="J1" s="144" t="s">
        <v>230</v>
      </c>
      <c r="K1" s="20" t="s">
        <v>104</v>
      </c>
      <c r="L1" s="22" t="s">
        <v>226</v>
      </c>
      <c r="M1" s="50" t="s">
        <v>134</v>
      </c>
      <c r="N1" s="50" t="s">
        <v>216</v>
      </c>
      <c r="O1" s="50" t="s">
        <v>227</v>
      </c>
      <c r="P1" s="2" t="s">
        <v>90</v>
      </c>
      <c r="Q1" s="24" t="s">
        <v>67</v>
      </c>
      <c r="R1" s="24" t="s">
        <v>219</v>
      </c>
      <c r="S1" s="24" t="s">
        <v>224</v>
      </c>
      <c r="T1" s="26" t="s">
        <v>163</v>
      </c>
      <c r="U1" s="26" t="s">
        <v>133</v>
      </c>
      <c r="V1" s="26" t="s">
        <v>231</v>
      </c>
      <c r="W1" s="26" t="s">
        <v>98</v>
      </c>
      <c r="X1" s="3"/>
    </row>
    <row r="2" spans="1:25" ht="12.75">
      <c r="A2" s="5"/>
      <c r="B2" s="2"/>
      <c r="C2" s="46" t="s">
        <v>215</v>
      </c>
      <c r="D2" s="48" t="s">
        <v>225</v>
      </c>
      <c r="E2" s="48" t="s">
        <v>225</v>
      </c>
      <c r="F2" s="48" t="s">
        <v>215</v>
      </c>
      <c r="G2" s="48" t="s">
        <v>215</v>
      </c>
      <c r="H2" s="48" t="s">
        <v>215</v>
      </c>
      <c r="I2" s="145"/>
      <c r="J2" s="145"/>
      <c r="K2" s="7"/>
      <c r="L2" s="113"/>
      <c r="M2" s="51"/>
      <c r="N2" s="51"/>
      <c r="O2" s="7"/>
      <c r="P2" s="7"/>
      <c r="Q2" s="67"/>
      <c r="R2" s="67"/>
      <c r="S2" s="67"/>
      <c r="T2" s="26"/>
      <c r="U2" s="26"/>
      <c r="V2" s="26"/>
      <c r="W2" s="62"/>
      <c r="X2" s="3"/>
      <c r="Y2" s="3"/>
    </row>
    <row r="3" spans="1:26" ht="12.75">
      <c r="A3" s="9"/>
      <c r="B3" s="10"/>
      <c r="C3" s="47"/>
      <c r="D3" s="49"/>
      <c r="E3" s="49"/>
      <c r="F3" s="49"/>
      <c r="G3" s="49"/>
      <c r="H3" s="49"/>
      <c r="I3" s="146"/>
      <c r="J3" s="146"/>
      <c r="K3" s="11"/>
      <c r="L3" s="66"/>
      <c r="M3" s="53"/>
      <c r="N3" s="53"/>
      <c r="O3" s="11"/>
      <c r="P3" s="11"/>
      <c r="Q3" s="68"/>
      <c r="R3" s="68"/>
      <c r="S3" s="68"/>
      <c r="T3" s="63"/>
      <c r="U3" s="63"/>
      <c r="V3" s="64"/>
      <c r="W3" s="63"/>
      <c r="X3" s="11"/>
      <c r="Y3" s="11"/>
      <c r="Z3" s="12"/>
    </row>
    <row r="4" spans="1:25" s="99" customFormat="1" ht="12.75">
      <c r="A4" s="117" t="s">
        <v>250</v>
      </c>
      <c r="B4" s="94">
        <f>SUM(B5:B54)</f>
        <v>409</v>
      </c>
      <c r="C4" s="120">
        <f>SUM(C5:C54)</f>
        <v>1</v>
      </c>
      <c r="D4" s="95">
        <f aca="true" t="shared" si="0" ref="D4:X4">SUM(D5:D54)</f>
        <v>5</v>
      </c>
      <c r="E4" s="147">
        <f t="shared" si="0"/>
        <v>1</v>
      </c>
      <c r="F4" s="147">
        <f t="shared" si="0"/>
        <v>1</v>
      </c>
      <c r="G4" s="95">
        <f t="shared" si="0"/>
        <v>2</v>
      </c>
      <c r="H4" s="95">
        <f t="shared" si="0"/>
        <v>9</v>
      </c>
      <c r="I4" s="147">
        <f t="shared" si="0"/>
        <v>1</v>
      </c>
      <c r="J4" s="147">
        <f t="shared" si="0"/>
        <v>1</v>
      </c>
      <c r="K4" s="95">
        <f t="shared" si="0"/>
        <v>12</v>
      </c>
      <c r="L4" s="97">
        <f>SUM(L5:L54)</f>
        <v>233</v>
      </c>
      <c r="M4" s="118">
        <f>SUM(M5:M54)</f>
        <v>13</v>
      </c>
      <c r="N4" s="118">
        <f t="shared" si="0"/>
        <v>1</v>
      </c>
      <c r="O4" s="97">
        <f t="shared" si="0"/>
        <v>1</v>
      </c>
      <c r="P4" s="94">
        <f>SUM(P5:P54)</f>
        <v>1</v>
      </c>
      <c r="Q4" s="102">
        <f t="shared" si="0"/>
        <v>88</v>
      </c>
      <c r="R4" s="102">
        <f t="shared" si="0"/>
        <v>17</v>
      </c>
      <c r="S4" s="102">
        <f t="shared" si="0"/>
        <v>8</v>
      </c>
      <c r="T4" s="101">
        <f t="shared" si="0"/>
        <v>3</v>
      </c>
      <c r="U4" s="101">
        <f t="shared" si="0"/>
        <v>9</v>
      </c>
      <c r="V4" s="101">
        <f t="shared" si="0"/>
        <v>2</v>
      </c>
      <c r="W4" s="101" t="s">
        <v>232</v>
      </c>
      <c r="X4" s="94">
        <f t="shared" si="0"/>
        <v>0</v>
      </c>
      <c r="Y4" s="94">
        <f>SUM(Y5:Y54)</f>
        <v>0</v>
      </c>
    </row>
    <row r="5" spans="1:25" ht="12.75">
      <c r="A5" t="s">
        <v>0</v>
      </c>
      <c r="B5" s="3">
        <f>SUM(C5:AG5)</f>
        <v>14</v>
      </c>
      <c r="C5" s="3"/>
      <c r="D5" s="3"/>
      <c r="E5" s="3"/>
      <c r="F5" s="3"/>
      <c r="G5" s="3"/>
      <c r="H5" s="3"/>
      <c r="I5" s="3"/>
      <c r="J5" s="3"/>
      <c r="K5" s="3"/>
      <c r="L5" s="3">
        <v>11</v>
      </c>
      <c r="M5" s="3"/>
      <c r="N5" s="3"/>
      <c r="O5" s="3"/>
      <c r="P5" s="3"/>
      <c r="Q5" s="3">
        <v>2</v>
      </c>
      <c r="R5" s="3">
        <v>1</v>
      </c>
      <c r="S5" s="3"/>
      <c r="T5" s="3"/>
      <c r="U5" s="3"/>
      <c r="V5" s="3"/>
      <c r="W5" s="3"/>
      <c r="X5" s="3"/>
      <c r="Y5" s="3"/>
    </row>
    <row r="6" spans="1:25" ht="12.75">
      <c r="A6" t="s">
        <v>1</v>
      </c>
      <c r="B6" s="3">
        <f>SUM(C6:AG6)</f>
        <v>11</v>
      </c>
      <c r="C6" s="3"/>
      <c r="D6" s="3"/>
      <c r="E6" s="3"/>
      <c r="F6" s="3"/>
      <c r="G6" s="3"/>
      <c r="H6" s="3"/>
      <c r="I6" s="3"/>
      <c r="J6" s="3"/>
      <c r="K6" s="3"/>
      <c r="L6" s="3">
        <v>8</v>
      </c>
      <c r="M6" s="3"/>
      <c r="N6" s="3"/>
      <c r="O6" s="3"/>
      <c r="P6" s="3"/>
      <c r="Q6" s="3">
        <v>2</v>
      </c>
      <c r="R6" s="3">
        <v>1</v>
      </c>
      <c r="S6" s="3"/>
      <c r="T6" s="3"/>
      <c r="U6" s="3"/>
      <c r="V6" s="3"/>
      <c r="W6" s="3"/>
      <c r="X6" s="3"/>
      <c r="Y6" s="3"/>
    </row>
    <row r="7" spans="1:25" ht="12.75">
      <c r="A7" t="s">
        <v>2</v>
      </c>
      <c r="B7" s="3">
        <f aca="true" t="shared" si="1" ref="B7:B53">SUM(C7:AG7)</f>
        <v>9</v>
      </c>
      <c r="C7" s="3"/>
      <c r="D7" s="3"/>
      <c r="E7" s="3"/>
      <c r="F7" s="3"/>
      <c r="G7" s="3"/>
      <c r="H7" s="3"/>
      <c r="I7" s="3"/>
      <c r="J7" s="3"/>
      <c r="K7" s="3"/>
      <c r="L7" s="3">
        <v>3</v>
      </c>
      <c r="M7" s="3"/>
      <c r="N7" s="3"/>
      <c r="O7" s="3"/>
      <c r="P7" s="3"/>
      <c r="Q7" s="3">
        <v>5</v>
      </c>
      <c r="R7" s="3">
        <v>1</v>
      </c>
      <c r="S7" s="3"/>
      <c r="T7" s="3"/>
      <c r="U7" s="3"/>
      <c r="V7" s="3"/>
      <c r="W7" s="3"/>
      <c r="X7" s="3"/>
      <c r="Y7" s="3"/>
    </row>
    <row r="8" spans="1:25" ht="12.75">
      <c r="A8" t="s">
        <v>3</v>
      </c>
      <c r="B8" s="3">
        <f t="shared" si="1"/>
        <v>11</v>
      </c>
      <c r="C8" s="3"/>
      <c r="D8" s="3"/>
      <c r="E8" s="3"/>
      <c r="F8" s="3"/>
      <c r="G8" s="3"/>
      <c r="H8" s="3"/>
      <c r="I8" s="3"/>
      <c r="J8" s="3"/>
      <c r="K8" s="3"/>
      <c r="L8" s="3">
        <v>6</v>
      </c>
      <c r="M8" s="3"/>
      <c r="N8" s="3"/>
      <c r="O8" s="3"/>
      <c r="P8" s="3"/>
      <c r="Q8" s="3">
        <v>5</v>
      </c>
      <c r="R8" s="3"/>
      <c r="S8" s="3"/>
      <c r="T8" s="3"/>
      <c r="U8" s="3"/>
      <c r="V8" s="3"/>
      <c r="W8" s="3"/>
      <c r="X8" s="3"/>
      <c r="Y8" s="3"/>
    </row>
    <row r="9" spans="1:25" ht="12.75">
      <c r="A9" t="s">
        <v>5</v>
      </c>
      <c r="B9" s="3">
        <f t="shared" si="1"/>
        <v>14</v>
      </c>
      <c r="C9" s="3"/>
      <c r="D9" s="3"/>
      <c r="E9" s="3"/>
      <c r="F9" s="3"/>
      <c r="G9" s="3"/>
      <c r="H9" s="3"/>
      <c r="I9" s="3"/>
      <c r="J9" s="3"/>
      <c r="K9" s="3">
        <v>5</v>
      </c>
      <c r="L9" s="3">
        <v>2</v>
      </c>
      <c r="M9" s="3"/>
      <c r="N9" s="3"/>
      <c r="O9" s="3"/>
      <c r="P9" s="3"/>
      <c r="Q9" s="3">
        <v>6</v>
      </c>
      <c r="R9" s="3"/>
      <c r="S9" s="3"/>
      <c r="T9" s="3"/>
      <c r="U9" s="3">
        <v>1</v>
      </c>
      <c r="V9" s="3"/>
      <c r="W9" s="3"/>
      <c r="X9" s="3"/>
      <c r="Y9" s="3"/>
    </row>
    <row r="10" spans="1:25" ht="12.75">
      <c r="A10" t="s">
        <v>7</v>
      </c>
      <c r="B10" s="3">
        <f t="shared" si="1"/>
        <v>10</v>
      </c>
      <c r="C10" s="3"/>
      <c r="D10" s="3"/>
      <c r="E10" s="3"/>
      <c r="F10" s="3"/>
      <c r="G10" s="3"/>
      <c r="H10" s="3"/>
      <c r="I10" s="3"/>
      <c r="J10" s="3"/>
      <c r="K10" s="3"/>
      <c r="L10" s="3">
        <v>9</v>
      </c>
      <c r="M10" s="3"/>
      <c r="N10" s="3"/>
      <c r="O10" s="3"/>
      <c r="P10" s="3"/>
      <c r="Q10" s="3">
        <v>1</v>
      </c>
      <c r="R10" s="3"/>
      <c r="S10" s="3"/>
      <c r="T10" s="3"/>
      <c r="U10" s="3"/>
      <c r="V10" s="3"/>
      <c r="W10" s="3"/>
      <c r="X10" s="3"/>
      <c r="Y10" s="3"/>
    </row>
    <row r="11" spans="1:25" ht="12.75">
      <c r="A11" t="s">
        <v>8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>
        <v>1</v>
      </c>
      <c r="L11" s="3">
        <v>5</v>
      </c>
      <c r="M11" s="3"/>
      <c r="N11" s="3"/>
      <c r="O11" s="3"/>
      <c r="P11" s="3"/>
      <c r="Q11" s="3">
        <v>1</v>
      </c>
      <c r="R11" s="3"/>
      <c r="S11" s="3"/>
      <c r="T11" s="3"/>
      <c r="U11" s="3"/>
      <c r="V11" s="3"/>
      <c r="W11" s="3"/>
      <c r="X11" s="3"/>
      <c r="Y11" s="3"/>
    </row>
    <row r="12" spans="1:25" ht="12.75">
      <c r="A12" t="s">
        <v>9</v>
      </c>
      <c r="B12" s="3">
        <f t="shared" si="1"/>
        <v>7</v>
      </c>
      <c r="C12" s="3"/>
      <c r="D12" s="3"/>
      <c r="E12" s="3"/>
      <c r="F12" s="3"/>
      <c r="G12" s="3"/>
      <c r="H12" s="3"/>
      <c r="I12" s="3"/>
      <c r="J12" s="3"/>
      <c r="K12" s="3"/>
      <c r="L12" s="3">
        <v>5</v>
      </c>
      <c r="M12" s="3"/>
      <c r="N12" s="3"/>
      <c r="O12" s="3"/>
      <c r="P12" s="3"/>
      <c r="Q12" s="3">
        <v>2</v>
      </c>
      <c r="R12" s="3"/>
      <c r="S12" s="3"/>
      <c r="T12" s="3"/>
      <c r="U12" s="3"/>
      <c r="V12" s="3"/>
      <c r="W12" s="3"/>
      <c r="X12" s="3"/>
      <c r="Y12" s="3"/>
    </row>
    <row r="13" spans="1:25" ht="12.75">
      <c r="A13" t="s">
        <v>10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/>
      <c r="L13" s="3">
        <v>2</v>
      </c>
      <c r="M13" s="3"/>
      <c r="N13" s="3"/>
      <c r="O13" s="3"/>
      <c r="P13" s="3"/>
      <c r="Q13" s="3">
        <v>2</v>
      </c>
      <c r="R13" s="3"/>
      <c r="S13" s="3"/>
      <c r="T13" s="3"/>
      <c r="U13" s="3"/>
      <c r="V13" s="3"/>
      <c r="W13" s="3"/>
      <c r="X13" s="3"/>
      <c r="Y13" s="3"/>
    </row>
    <row r="14" spans="1:25" ht="12.75">
      <c r="A14" t="s">
        <v>11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>
        <v>2</v>
      </c>
      <c r="R14" s="3">
        <v>1</v>
      </c>
      <c r="S14" s="3"/>
      <c r="T14" s="3"/>
      <c r="U14" s="3"/>
      <c r="V14" s="3"/>
      <c r="W14" s="3"/>
      <c r="X14" s="3"/>
      <c r="Y14" s="3"/>
    </row>
    <row r="15" spans="1:25" ht="12.75">
      <c r="A15" t="s">
        <v>12</v>
      </c>
      <c r="B15" s="3">
        <f t="shared" si="1"/>
        <v>4</v>
      </c>
      <c r="C15" s="3"/>
      <c r="D15" s="3"/>
      <c r="E15" s="3"/>
      <c r="F15" s="3"/>
      <c r="G15" s="3"/>
      <c r="H15" s="3"/>
      <c r="I15" s="3"/>
      <c r="J15" s="3"/>
      <c r="K15" s="3"/>
      <c r="L15" s="3">
        <v>2</v>
      </c>
      <c r="M15" s="3"/>
      <c r="N15" s="3"/>
      <c r="O15" s="3"/>
      <c r="P15" s="3"/>
      <c r="Q15" s="3">
        <v>2</v>
      </c>
      <c r="R15" s="3"/>
      <c r="S15" s="3"/>
      <c r="T15" s="3"/>
      <c r="U15" s="3"/>
      <c r="V15" s="3"/>
      <c r="W15" s="3"/>
      <c r="X15" s="3"/>
      <c r="Y15" s="3"/>
    </row>
    <row r="16" spans="1:25" ht="12.75">
      <c r="A16" t="s">
        <v>13</v>
      </c>
      <c r="B16" s="3">
        <f t="shared" si="1"/>
        <v>6</v>
      </c>
      <c r="C16" s="3"/>
      <c r="D16" s="3"/>
      <c r="E16" s="3"/>
      <c r="F16" s="3"/>
      <c r="G16" s="3"/>
      <c r="H16" s="3"/>
      <c r="I16" s="3"/>
      <c r="J16" s="3"/>
      <c r="K16" s="3"/>
      <c r="L16" s="3">
        <v>4</v>
      </c>
      <c r="M16" s="3"/>
      <c r="N16" s="3"/>
      <c r="O16" s="3"/>
      <c r="P16" s="3"/>
      <c r="Q16" s="3"/>
      <c r="R16" s="3">
        <v>2</v>
      </c>
      <c r="S16" s="3"/>
      <c r="T16" s="3"/>
      <c r="U16" s="3"/>
      <c r="V16" s="3"/>
      <c r="W16" s="3"/>
      <c r="X16" s="3"/>
      <c r="Y16" s="3"/>
    </row>
    <row r="17" spans="1:25" ht="12.75">
      <c r="A17" t="s">
        <v>14</v>
      </c>
      <c r="B17" s="3">
        <f t="shared" si="1"/>
        <v>5</v>
      </c>
      <c r="C17" s="3"/>
      <c r="D17" s="3"/>
      <c r="E17" s="3"/>
      <c r="F17" s="3"/>
      <c r="G17" s="3"/>
      <c r="H17" s="3"/>
      <c r="I17" s="3"/>
      <c r="J17" s="3"/>
      <c r="K17" s="3"/>
      <c r="L17" s="3">
        <v>3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/>
    </row>
    <row r="18" spans="1:25" ht="12.75">
      <c r="A18" t="s">
        <v>15</v>
      </c>
      <c r="B18" s="3">
        <f t="shared" si="1"/>
        <v>8</v>
      </c>
      <c r="C18" s="3"/>
      <c r="D18" s="3"/>
      <c r="E18" s="3"/>
      <c r="F18" s="3"/>
      <c r="G18" s="3"/>
      <c r="H18" s="3"/>
      <c r="I18" s="3"/>
      <c r="J18" s="3"/>
      <c r="K18" s="3"/>
      <c r="L18" s="3">
        <v>5</v>
      </c>
      <c r="M18" s="3"/>
      <c r="N18" s="3"/>
      <c r="O18" s="3">
        <v>1</v>
      </c>
      <c r="P18" s="3"/>
      <c r="Q18" s="3">
        <v>1</v>
      </c>
      <c r="R18" s="3"/>
      <c r="S18" s="3">
        <v>1</v>
      </c>
      <c r="T18" s="3"/>
      <c r="U18" s="3"/>
      <c r="V18" s="3"/>
      <c r="W18" s="3"/>
      <c r="X18" s="3"/>
      <c r="Y18" s="3"/>
    </row>
    <row r="19" spans="1:25" ht="12.75">
      <c r="A19" t="s">
        <v>16</v>
      </c>
      <c r="B19" s="3">
        <f t="shared" si="1"/>
        <v>5</v>
      </c>
      <c r="C19" s="3"/>
      <c r="D19" s="3"/>
      <c r="E19" s="3"/>
      <c r="F19" s="3"/>
      <c r="G19" s="3"/>
      <c r="H19" s="3"/>
      <c r="I19" s="3"/>
      <c r="J19" s="3"/>
      <c r="K19" s="3"/>
      <c r="L19" s="3">
        <v>3</v>
      </c>
      <c r="M19" s="3"/>
      <c r="N19" s="3"/>
      <c r="O19" s="3"/>
      <c r="P19" s="3"/>
      <c r="Q19" s="3">
        <v>1</v>
      </c>
      <c r="R19" s="3"/>
      <c r="S19" s="3"/>
      <c r="T19" s="3"/>
      <c r="U19" s="3"/>
      <c r="V19" s="3">
        <v>1</v>
      </c>
      <c r="W19" s="3"/>
      <c r="X19" s="3"/>
      <c r="Y19" s="3"/>
    </row>
    <row r="20" spans="1:25" ht="12.75">
      <c r="A20" t="s">
        <v>17</v>
      </c>
      <c r="B20" s="3">
        <f t="shared" si="1"/>
        <v>4</v>
      </c>
      <c r="C20" s="3"/>
      <c r="D20" s="3"/>
      <c r="E20" s="3"/>
      <c r="F20" s="3"/>
      <c r="G20" s="3"/>
      <c r="H20" s="3"/>
      <c r="I20" s="3"/>
      <c r="J20" s="3"/>
      <c r="K20" s="3"/>
      <c r="L20" s="3">
        <v>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t="s">
        <v>19</v>
      </c>
      <c r="B21" s="3">
        <f t="shared" si="1"/>
        <v>6</v>
      </c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/>
      <c r="N21" s="3"/>
      <c r="O21" s="3"/>
      <c r="P21" s="3"/>
      <c r="Q21" s="3">
        <v>2</v>
      </c>
      <c r="R21" s="3">
        <v>1</v>
      </c>
      <c r="S21" s="3"/>
      <c r="T21" s="3">
        <v>1</v>
      </c>
      <c r="U21" s="3">
        <v>1</v>
      </c>
      <c r="V21" s="3"/>
      <c r="W21" s="3"/>
      <c r="X21" s="3"/>
      <c r="Y21" s="3"/>
    </row>
    <row r="22" spans="1:25" ht="12.75">
      <c r="A22" t="s">
        <v>20</v>
      </c>
      <c r="B22" s="3">
        <f t="shared" si="1"/>
        <v>5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R22" s="3">
        <v>1</v>
      </c>
      <c r="S22" s="3"/>
      <c r="T22" s="3">
        <v>1</v>
      </c>
      <c r="U22" s="3">
        <v>1</v>
      </c>
      <c r="V22" s="3">
        <v>1</v>
      </c>
      <c r="W22" s="3"/>
      <c r="X22" s="3"/>
      <c r="Y22" s="3"/>
    </row>
    <row r="23" spans="1:25" ht="12.75">
      <c r="A23" t="s">
        <v>21</v>
      </c>
      <c r="B23" s="3">
        <f t="shared" si="1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1</v>
      </c>
      <c r="Q23" s="3">
        <v>2</v>
      </c>
      <c r="R23" s="3"/>
      <c r="S23" s="3"/>
      <c r="T23" s="3"/>
      <c r="U23" s="3"/>
      <c r="V23" s="3"/>
      <c r="W23" s="3"/>
      <c r="X23" s="3"/>
      <c r="Y23" s="3"/>
    </row>
    <row r="24" spans="1:25" ht="12.75">
      <c r="A24" t="s">
        <v>23</v>
      </c>
      <c r="B24" s="3">
        <f t="shared" si="1"/>
        <v>7</v>
      </c>
      <c r="C24" s="3"/>
      <c r="D24" s="3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3"/>
      <c r="P24" s="3"/>
      <c r="Q24" s="3">
        <v>1</v>
      </c>
      <c r="R24" s="3">
        <v>1</v>
      </c>
      <c r="S24" s="3"/>
      <c r="T24" s="3"/>
      <c r="U24" s="3">
        <v>4</v>
      </c>
      <c r="V24" s="3"/>
      <c r="W24" s="3"/>
      <c r="X24" s="3"/>
      <c r="Y24" s="3"/>
    </row>
    <row r="25" spans="1:25" ht="12.75">
      <c r="A25" t="s">
        <v>24</v>
      </c>
      <c r="B25" s="3">
        <f t="shared" si="1"/>
        <v>7</v>
      </c>
      <c r="C25" s="3"/>
      <c r="D25" s="3"/>
      <c r="E25" s="3"/>
      <c r="F25" s="3"/>
      <c r="G25" s="3"/>
      <c r="H25" s="3">
        <v>1</v>
      </c>
      <c r="I25" s="3"/>
      <c r="J25" s="3"/>
      <c r="K25" s="3"/>
      <c r="L25" s="3">
        <v>5</v>
      </c>
      <c r="M25" s="3"/>
      <c r="N25" s="3"/>
      <c r="O25" s="3"/>
      <c r="P25" s="3"/>
      <c r="Q25" s="3">
        <v>1</v>
      </c>
      <c r="R25" s="3"/>
      <c r="S25" s="3"/>
      <c r="T25" s="3"/>
      <c r="U25" s="3"/>
      <c r="V25" s="3"/>
      <c r="W25" s="3"/>
      <c r="X25" s="3"/>
      <c r="Y25" s="3"/>
    </row>
    <row r="26" spans="1:25" ht="12.75">
      <c r="A26" t="s">
        <v>25</v>
      </c>
      <c r="B26" s="3">
        <f t="shared" si="1"/>
        <v>10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>
        <v>5</v>
      </c>
      <c r="M26" s="3"/>
      <c r="N26" s="3"/>
      <c r="O26" s="3"/>
      <c r="P26" s="3"/>
      <c r="Q26" s="3">
        <v>1</v>
      </c>
      <c r="R26" s="3">
        <v>2</v>
      </c>
      <c r="S26" s="3"/>
      <c r="T26" s="3">
        <v>1</v>
      </c>
      <c r="U26" s="3"/>
      <c r="V26" s="3"/>
      <c r="W26" s="3"/>
      <c r="X26" s="3"/>
      <c r="Y26" s="3"/>
    </row>
    <row r="27" spans="1:25" ht="12.75">
      <c r="A27" t="s">
        <v>26</v>
      </c>
      <c r="B27" s="3">
        <f t="shared" si="1"/>
        <v>6</v>
      </c>
      <c r="C27" s="3"/>
      <c r="D27" s="3"/>
      <c r="E27" s="3"/>
      <c r="F27" s="3"/>
      <c r="G27" s="3"/>
      <c r="H27" s="3"/>
      <c r="I27" s="3"/>
      <c r="J27" s="3"/>
      <c r="K27" s="3"/>
      <c r="L27" s="3">
        <v>4</v>
      </c>
      <c r="M27" s="3"/>
      <c r="N27" s="3"/>
      <c r="O27" s="3"/>
      <c r="P27" s="3"/>
      <c r="Q27" s="3">
        <v>2</v>
      </c>
      <c r="R27" s="3"/>
      <c r="S27" s="3"/>
      <c r="T27" s="3"/>
      <c r="U27" s="3"/>
      <c r="V27" s="3"/>
      <c r="W27" s="3"/>
      <c r="X27" s="3"/>
      <c r="Y27" s="3"/>
    </row>
    <row r="28" spans="1:25" ht="12.75">
      <c r="A28" t="s">
        <v>28</v>
      </c>
      <c r="B28" s="3">
        <f t="shared" si="1"/>
        <v>8</v>
      </c>
      <c r="C28" s="3"/>
      <c r="D28" s="3"/>
      <c r="E28" s="3">
        <v>1</v>
      </c>
      <c r="F28" s="3"/>
      <c r="G28" s="3"/>
      <c r="H28" s="3"/>
      <c r="I28" s="3"/>
      <c r="J28" s="3"/>
      <c r="K28" s="3">
        <v>1</v>
      </c>
      <c r="L28" s="3">
        <v>4</v>
      </c>
      <c r="M28" s="3"/>
      <c r="N28" s="3">
        <v>1</v>
      </c>
      <c r="O28" s="3"/>
      <c r="P28" s="3"/>
      <c r="Q28" s="3">
        <v>1</v>
      </c>
      <c r="R28" s="3"/>
      <c r="S28" s="3"/>
      <c r="T28" s="3"/>
      <c r="U28" s="3"/>
      <c r="V28" s="3"/>
      <c r="W28" s="3"/>
      <c r="X28" s="3"/>
      <c r="Y28" s="3"/>
    </row>
    <row r="29" spans="1:25" ht="12.75">
      <c r="A29" t="s">
        <v>29</v>
      </c>
      <c r="B29" s="3">
        <f t="shared" si="1"/>
        <v>8</v>
      </c>
      <c r="C29" s="3"/>
      <c r="D29" s="3"/>
      <c r="E29" s="3"/>
      <c r="F29" s="3"/>
      <c r="G29" s="3"/>
      <c r="H29" s="3">
        <v>1</v>
      </c>
      <c r="I29" s="3">
        <v>1</v>
      </c>
      <c r="J29" s="3"/>
      <c r="K29" s="3"/>
      <c r="L29" s="3">
        <v>2</v>
      </c>
      <c r="M29" s="3">
        <v>2</v>
      </c>
      <c r="N29" s="3"/>
      <c r="O29" s="3"/>
      <c r="P29" s="3"/>
      <c r="Q29" s="3">
        <v>1</v>
      </c>
      <c r="R29" s="3"/>
      <c r="S29" s="3"/>
      <c r="T29" s="3"/>
      <c r="U29" s="3">
        <v>1</v>
      </c>
      <c r="V29" s="3"/>
      <c r="W29" s="3"/>
      <c r="X29" s="3"/>
      <c r="Y29" s="3"/>
    </row>
    <row r="30" spans="1:25" ht="12.75">
      <c r="A30" t="s">
        <v>30</v>
      </c>
      <c r="B30" s="3">
        <f t="shared" si="1"/>
        <v>20</v>
      </c>
      <c r="C30" s="3"/>
      <c r="D30" s="3">
        <v>2</v>
      </c>
      <c r="E30" s="3"/>
      <c r="F30" s="3"/>
      <c r="G30" s="3">
        <v>1</v>
      </c>
      <c r="H30" s="3"/>
      <c r="I30" s="3"/>
      <c r="J30" s="3"/>
      <c r="K30" s="3">
        <v>1</v>
      </c>
      <c r="L30" s="3">
        <v>3</v>
      </c>
      <c r="M30" s="3">
        <v>11</v>
      </c>
      <c r="N30" s="3"/>
      <c r="O30" s="3"/>
      <c r="P30" s="3"/>
      <c r="Q30" s="3">
        <v>2</v>
      </c>
      <c r="R30" s="3"/>
      <c r="S30" s="3"/>
      <c r="T30" s="3"/>
      <c r="U30" s="3"/>
      <c r="V30" s="3"/>
      <c r="W30" s="3"/>
      <c r="X30" s="3"/>
      <c r="Y30" s="3"/>
    </row>
    <row r="31" spans="1:25" ht="12.75">
      <c r="A31" t="s">
        <v>31</v>
      </c>
      <c r="B31" s="3">
        <f t="shared" si="1"/>
        <v>8</v>
      </c>
      <c r="C31" s="3"/>
      <c r="D31" s="3"/>
      <c r="E31" s="3"/>
      <c r="F31" s="3"/>
      <c r="G31" s="3">
        <v>1</v>
      </c>
      <c r="H31" s="3"/>
      <c r="I31" s="3"/>
      <c r="J31" s="3">
        <v>1</v>
      </c>
      <c r="K31" s="3"/>
      <c r="L31" s="3">
        <v>5</v>
      </c>
      <c r="M31" s="3"/>
      <c r="N31" s="3"/>
      <c r="O31" s="3"/>
      <c r="P31" s="3"/>
      <c r="Q31" s="3">
        <v>1</v>
      </c>
      <c r="R31" s="3"/>
      <c r="S31" s="3"/>
      <c r="T31" s="3"/>
      <c r="U31" s="3"/>
      <c r="V31" s="3"/>
      <c r="W31" s="3"/>
      <c r="X31" s="3"/>
      <c r="Y31" s="3"/>
    </row>
    <row r="32" spans="1:25" ht="12.75">
      <c r="A32" t="s">
        <v>32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/>
      <c r="L32" s="3">
        <v>4</v>
      </c>
      <c r="M32" s="3"/>
      <c r="N32" s="3"/>
      <c r="O32" s="3"/>
      <c r="P32" s="3"/>
      <c r="Q32" s="3">
        <v>2</v>
      </c>
      <c r="R32" s="3">
        <v>1</v>
      </c>
      <c r="S32" s="3"/>
      <c r="T32" s="3"/>
      <c r="U32" s="3"/>
      <c r="V32" s="3"/>
      <c r="W32" s="3"/>
      <c r="X32" s="3"/>
      <c r="Y32" s="3"/>
    </row>
    <row r="33" spans="1:25" ht="12.75">
      <c r="A33" t="s">
        <v>36</v>
      </c>
      <c r="B33" s="3">
        <f t="shared" si="1"/>
        <v>7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>
        <v>5</v>
      </c>
      <c r="M33" s="3"/>
      <c r="N33" s="3"/>
      <c r="O33" s="3"/>
      <c r="P33" s="3"/>
      <c r="Q33" s="3">
        <v>1</v>
      </c>
      <c r="R33" s="3"/>
      <c r="S33" s="3"/>
      <c r="T33" s="3"/>
      <c r="U33" s="3"/>
      <c r="V33" s="3"/>
      <c r="W33" s="3"/>
      <c r="X33" s="3"/>
      <c r="Y33" s="3"/>
    </row>
    <row r="34" spans="1:25" ht="12.75">
      <c r="A34" t="s">
        <v>35</v>
      </c>
      <c r="B34" s="3">
        <f t="shared" si="1"/>
        <v>15</v>
      </c>
      <c r="C34" s="3"/>
      <c r="D34" s="3"/>
      <c r="E34" s="3"/>
      <c r="F34" s="3">
        <v>1</v>
      </c>
      <c r="G34" s="3"/>
      <c r="H34" s="3">
        <v>1</v>
      </c>
      <c r="I34" s="3"/>
      <c r="J34" s="3"/>
      <c r="K34" s="3"/>
      <c r="L34" s="3">
        <v>10</v>
      </c>
      <c r="M34" s="3"/>
      <c r="N34" s="3"/>
      <c r="O34" s="3"/>
      <c r="P34" s="3"/>
      <c r="Q34" s="3">
        <v>2</v>
      </c>
      <c r="R34" s="3"/>
      <c r="S34" s="3"/>
      <c r="T34" s="3"/>
      <c r="U34" s="3">
        <v>1</v>
      </c>
      <c r="V34" s="3"/>
      <c r="W34" s="3"/>
      <c r="X34" s="3"/>
      <c r="Y34" s="3"/>
    </row>
    <row r="35" spans="1:25" ht="12.75">
      <c r="A35" t="s">
        <v>37</v>
      </c>
      <c r="B35" s="3">
        <f t="shared" si="1"/>
        <v>10</v>
      </c>
      <c r="C35" s="3"/>
      <c r="D35" s="3"/>
      <c r="E35" s="3"/>
      <c r="F35" s="3"/>
      <c r="G35" s="3"/>
      <c r="H35" s="3"/>
      <c r="I35" s="3"/>
      <c r="J35" s="3"/>
      <c r="K35" s="3"/>
      <c r="L35" s="3">
        <v>7</v>
      </c>
      <c r="M35" s="3"/>
      <c r="N35" s="3"/>
      <c r="O35" s="3"/>
      <c r="P35" s="3"/>
      <c r="Q35" s="3">
        <v>2</v>
      </c>
      <c r="R35" s="3">
        <v>1</v>
      </c>
      <c r="S35" s="3"/>
      <c r="T35" s="3"/>
      <c r="U35" s="3"/>
      <c r="V35" s="3"/>
      <c r="W35" s="3"/>
      <c r="X35" s="3"/>
      <c r="Y35" s="3"/>
    </row>
    <row r="36" spans="1:25" ht="12.75">
      <c r="A36" t="s">
        <v>38</v>
      </c>
      <c r="B36" s="3">
        <f t="shared" si="1"/>
        <v>11</v>
      </c>
      <c r="C36" s="3"/>
      <c r="D36" s="3"/>
      <c r="E36" s="3"/>
      <c r="F36" s="3"/>
      <c r="G36" s="3"/>
      <c r="H36" s="3"/>
      <c r="I36" s="3"/>
      <c r="J36" s="3"/>
      <c r="K36" s="3"/>
      <c r="L36" s="3">
        <v>5</v>
      </c>
      <c r="M36" s="3"/>
      <c r="N36" s="3"/>
      <c r="O36" s="3"/>
      <c r="P36" s="3"/>
      <c r="Q36" s="3"/>
      <c r="R36" s="3"/>
      <c r="S36" s="3">
        <v>6</v>
      </c>
      <c r="T36" s="3"/>
      <c r="U36" s="3"/>
      <c r="V36" s="3"/>
      <c r="W36" s="3"/>
      <c r="X36" s="3"/>
      <c r="Y36" s="3"/>
    </row>
    <row r="37" spans="1:25" ht="12.75">
      <c r="A37" t="s">
        <v>39</v>
      </c>
      <c r="B37" s="3">
        <f t="shared" si="1"/>
        <v>5</v>
      </c>
      <c r="C37" s="3"/>
      <c r="D37" s="3"/>
      <c r="E37" s="3"/>
      <c r="F37" s="3"/>
      <c r="G37" s="3"/>
      <c r="H37" s="3"/>
      <c r="I37" s="3"/>
      <c r="J37" s="3"/>
      <c r="K37" s="3"/>
      <c r="L37" s="3">
        <v>4</v>
      </c>
      <c r="M37" s="3"/>
      <c r="N37" s="3"/>
      <c r="O37" s="3"/>
      <c r="P37" s="3"/>
      <c r="Q37" s="3">
        <v>1</v>
      </c>
      <c r="R37" s="3"/>
      <c r="S37" s="3"/>
      <c r="T37" s="3"/>
      <c r="U37" s="3"/>
      <c r="V37" s="3"/>
      <c r="W37" s="3"/>
      <c r="X37" s="3"/>
      <c r="Y37" s="3"/>
    </row>
    <row r="38" spans="1:25" ht="12.75">
      <c r="A38" t="s">
        <v>40</v>
      </c>
      <c r="B38" s="3">
        <f t="shared" si="1"/>
        <v>6</v>
      </c>
      <c r="C38" s="3"/>
      <c r="D38" s="3"/>
      <c r="E38" s="3"/>
      <c r="F38" s="3"/>
      <c r="G38" s="3"/>
      <c r="H38" s="3"/>
      <c r="I38" s="3"/>
      <c r="J38" s="3"/>
      <c r="K38" s="3"/>
      <c r="L38" s="3">
        <v>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t="s">
        <v>41</v>
      </c>
      <c r="B39" s="3">
        <f t="shared" si="1"/>
        <v>6</v>
      </c>
      <c r="C39" s="3"/>
      <c r="D39" s="3"/>
      <c r="E39" s="3"/>
      <c r="F39" s="3"/>
      <c r="G39" s="3"/>
      <c r="H39" s="3"/>
      <c r="I39" s="3"/>
      <c r="J39" s="3"/>
      <c r="K39" s="3"/>
      <c r="L39" s="3">
        <v>3</v>
      </c>
      <c r="M39" s="3"/>
      <c r="N39" s="3"/>
      <c r="O39" s="3"/>
      <c r="P39" s="3"/>
      <c r="Q39" s="3">
        <v>2</v>
      </c>
      <c r="R39" s="3">
        <v>1</v>
      </c>
      <c r="S39" s="3"/>
      <c r="T39" s="3"/>
      <c r="U39" s="3"/>
      <c r="V39" s="3"/>
      <c r="W39" s="3"/>
      <c r="X39" s="3"/>
      <c r="Y39" s="3"/>
    </row>
    <row r="40" spans="1:25" ht="12.75">
      <c r="A40" t="s">
        <v>42</v>
      </c>
      <c r="B40" s="3">
        <f t="shared" si="1"/>
        <v>5</v>
      </c>
      <c r="C40" s="3"/>
      <c r="D40" s="3"/>
      <c r="E40" s="3"/>
      <c r="F40" s="3"/>
      <c r="G40" s="3"/>
      <c r="H40" s="3"/>
      <c r="I40" s="3"/>
      <c r="J40" s="3"/>
      <c r="K40" s="3">
        <v>1</v>
      </c>
      <c r="L40" s="3">
        <v>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t="s">
        <v>43</v>
      </c>
      <c r="B41" s="3">
        <f t="shared" si="1"/>
        <v>8</v>
      </c>
      <c r="C41" s="3"/>
      <c r="D41" s="3"/>
      <c r="E41" s="3"/>
      <c r="F41" s="3"/>
      <c r="G41" s="3"/>
      <c r="H41" s="3"/>
      <c r="I41" s="3"/>
      <c r="J41" s="3"/>
      <c r="K41" s="3"/>
      <c r="L41" s="3">
        <v>6</v>
      </c>
      <c r="M41" s="3"/>
      <c r="N41" s="3"/>
      <c r="O41" s="3"/>
      <c r="P41" s="3"/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</row>
    <row r="42" spans="1:25" ht="12.75">
      <c r="A42" t="s">
        <v>44</v>
      </c>
      <c r="B42" s="3">
        <f t="shared" si="1"/>
        <v>13</v>
      </c>
      <c r="C42" s="3">
        <v>1</v>
      </c>
      <c r="D42" s="3"/>
      <c r="E42" s="3"/>
      <c r="F42" s="3"/>
      <c r="G42" s="3"/>
      <c r="H42" s="3">
        <v>2</v>
      </c>
      <c r="I42" s="3"/>
      <c r="J42" s="3"/>
      <c r="K42" s="3"/>
      <c r="L42" s="3">
        <v>8</v>
      </c>
      <c r="M42" s="3"/>
      <c r="N42" s="3"/>
      <c r="O42" s="3"/>
      <c r="P42" s="3"/>
      <c r="Q42" s="3">
        <v>2</v>
      </c>
      <c r="R42" s="3"/>
      <c r="S42" s="3"/>
      <c r="T42" s="3"/>
      <c r="U42" s="3"/>
      <c r="V42" s="3"/>
      <c r="W42" s="3"/>
      <c r="X42" s="3"/>
      <c r="Y42" s="3"/>
    </row>
    <row r="43" spans="1:25" ht="12.75">
      <c r="A43" t="s">
        <v>46</v>
      </c>
      <c r="B43" s="3">
        <f t="shared" si="1"/>
        <v>7</v>
      </c>
      <c r="C43" s="3"/>
      <c r="D43" s="3"/>
      <c r="E43" s="3"/>
      <c r="F43" s="3"/>
      <c r="G43" s="3"/>
      <c r="H43" s="3"/>
      <c r="I43" s="3"/>
      <c r="J43" s="3"/>
      <c r="K43" s="3"/>
      <c r="L43" s="3">
        <v>5</v>
      </c>
      <c r="M43" s="3"/>
      <c r="N43" s="3"/>
      <c r="O43" s="3"/>
      <c r="P43" s="3"/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</row>
    <row r="44" spans="1:25" ht="12.75">
      <c r="A44" t="s">
        <v>47</v>
      </c>
      <c r="B44" s="3">
        <f t="shared" si="1"/>
        <v>10</v>
      </c>
      <c r="C44" s="3"/>
      <c r="D44" s="3"/>
      <c r="E44" s="3"/>
      <c r="F44" s="3"/>
      <c r="G44" s="3"/>
      <c r="H44" s="3"/>
      <c r="I44" s="3"/>
      <c r="J44" s="3"/>
      <c r="K44" s="3">
        <v>1</v>
      </c>
      <c r="L44" s="3">
        <v>6</v>
      </c>
      <c r="M44" s="3"/>
      <c r="N44" s="3"/>
      <c r="O44" s="3"/>
      <c r="P44" s="3"/>
      <c r="Q44" s="3">
        <v>3</v>
      </c>
      <c r="R44" s="3"/>
      <c r="S44" s="3"/>
      <c r="T44" s="3"/>
      <c r="U44" s="3"/>
      <c r="V44" s="3"/>
      <c r="W44" s="3"/>
      <c r="X44" s="3"/>
      <c r="Y44" s="3"/>
    </row>
    <row r="45" spans="1:25" ht="12.75">
      <c r="A45" t="s">
        <v>49</v>
      </c>
      <c r="B45" s="3">
        <f t="shared" si="1"/>
        <v>5</v>
      </c>
      <c r="C45" s="3"/>
      <c r="D45" s="3"/>
      <c r="E45" s="3"/>
      <c r="F45" s="3"/>
      <c r="G45" s="3"/>
      <c r="H45" s="3"/>
      <c r="I45" s="3"/>
      <c r="J45" s="3"/>
      <c r="K45" s="3"/>
      <c r="L45" s="3">
        <v>3</v>
      </c>
      <c r="M45" s="3"/>
      <c r="N45" s="3"/>
      <c r="O45" s="3"/>
      <c r="P45" s="3"/>
      <c r="Q45" s="3">
        <v>2</v>
      </c>
      <c r="R45" s="3"/>
      <c r="S45" s="3"/>
      <c r="T45" s="3"/>
      <c r="U45" s="3"/>
      <c r="V45" s="3"/>
      <c r="W45" s="3"/>
      <c r="X45" s="3"/>
      <c r="Y45" s="3"/>
    </row>
    <row r="46" spans="1:25" ht="12.75">
      <c r="A46" t="s">
        <v>50</v>
      </c>
      <c r="B46" s="3">
        <f t="shared" si="1"/>
        <v>13</v>
      </c>
      <c r="C46" s="3"/>
      <c r="D46" s="3"/>
      <c r="E46" s="3"/>
      <c r="F46" s="3"/>
      <c r="G46" s="3"/>
      <c r="H46" s="3">
        <v>1</v>
      </c>
      <c r="I46" s="3"/>
      <c r="J46" s="3"/>
      <c r="K46" s="3"/>
      <c r="L46" s="3">
        <v>8</v>
      </c>
      <c r="M46" s="3"/>
      <c r="N46" s="3"/>
      <c r="O46" s="3"/>
      <c r="P46" s="3"/>
      <c r="Q46" s="3">
        <v>4</v>
      </c>
      <c r="R46" s="3"/>
      <c r="S46" s="3"/>
      <c r="T46" s="3"/>
      <c r="U46" s="3"/>
      <c r="V46" s="3"/>
      <c r="W46" s="3"/>
      <c r="X46" s="3"/>
      <c r="Y46" s="3"/>
    </row>
    <row r="47" spans="1:25" ht="12.75">
      <c r="A47" t="s">
        <v>51</v>
      </c>
      <c r="B47" s="3">
        <f t="shared" si="1"/>
        <v>9</v>
      </c>
      <c r="C47" s="3"/>
      <c r="D47" s="3"/>
      <c r="E47" s="3"/>
      <c r="F47" s="3"/>
      <c r="G47" s="3"/>
      <c r="H47" s="3">
        <v>1</v>
      </c>
      <c r="I47" s="3"/>
      <c r="J47" s="3"/>
      <c r="K47" s="3"/>
      <c r="L47" s="3">
        <v>5</v>
      </c>
      <c r="M47" s="3"/>
      <c r="N47" s="3"/>
      <c r="O47" s="3"/>
      <c r="P47" s="3"/>
      <c r="Q47" s="3">
        <v>3</v>
      </c>
      <c r="R47" s="3"/>
      <c r="S47" s="3"/>
      <c r="T47" s="3"/>
      <c r="U47" s="3"/>
      <c r="V47" s="3"/>
      <c r="W47" s="3"/>
      <c r="X47" s="3"/>
      <c r="Y47" s="3"/>
    </row>
    <row r="48" spans="1:25" ht="12.75">
      <c r="A48" t="s">
        <v>52</v>
      </c>
      <c r="B48" s="3">
        <f t="shared" si="1"/>
        <v>10</v>
      </c>
      <c r="C48" s="3"/>
      <c r="D48" s="3">
        <v>1</v>
      </c>
      <c r="E48" s="3"/>
      <c r="F48" s="3"/>
      <c r="G48" s="3"/>
      <c r="H48" s="3"/>
      <c r="I48" s="3"/>
      <c r="J48" s="3"/>
      <c r="K48" s="3"/>
      <c r="L48" s="3">
        <v>8</v>
      </c>
      <c r="M48" s="3"/>
      <c r="N48" s="3"/>
      <c r="O48" s="3"/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</row>
    <row r="49" spans="1:25" ht="12.75">
      <c r="A49" t="s">
        <v>53</v>
      </c>
      <c r="B49" s="3">
        <f t="shared" si="1"/>
        <v>11</v>
      </c>
      <c r="C49" s="3"/>
      <c r="D49" s="3">
        <v>1</v>
      </c>
      <c r="E49" s="3"/>
      <c r="F49" s="3"/>
      <c r="G49" s="3"/>
      <c r="H49" s="3"/>
      <c r="I49" s="3"/>
      <c r="J49" s="3"/>
      <c r="K49" s="3"/>
      <c r="L49" s="3">
        <v>6</v>
      </c>
      <c r="M49" s="3"/>
      <c r="N49" s="3"/>
      <c r="O49" s="3"/>
      <c r="P49" s="3"/>
      <c r="Q49" s="3">
        <v>4</v>
      </c>
      <c r="R49" s="3"/>
      <c r="S49" s="3"/>
      <c r="T49" s="3"/>
      <c r="U49" s="3"/>
      <c r="V49" s="3"/>
      <c r="W49" s="3"/>
      <c r="X49" s="3"/>
      <c r="Y49" s="3"/>
    </row>
    <row r="50" spans="1:25" ht="12.75">
      <c r="A50" t="s">
        <v>54</v>
      </c>
      <c r="B50" s="3">
        <f t="shared" si="1"/>
        <v>9</v>
      </c>
      <c r="C50" s="3"/>
      <c r="D50" s="3"/>
      <c r="E50" s="3"/>
      <c r="F50" s="3"/>
      <c r="G50" s="3"/>
      <c r="H50" s="3"/>
      <c r="I50" s="3"/>
      <c r="J50" s="3"/>
      <c r="K50" s="3"/>
      <c r="L50" s="3">
        <v>6</v>
      </c>
      <c r="M50" s="3"/>
      <c r="N50" s="3"/>
      <c r="O50" s="3"/>
      <c r="P50" s="3"/>
      <c r="Q50" s="3">
        <v>3</v>
      </c>
      <c r="R50" s="3"/>
      <c r="S50" s="3"/>
      <c r="T50" s="3"/>
      <c r="U50" s="3"/>
      <c r="V50" s="3"/>
      <c r="W50" s="3"/>
      <c r="X50" s="3"/>
      <c r="Y50" s="3"/>
    </row>
    <row r="51" spans="1:25" ht="12.75">
      <c r="A51" t="s">
        <v>55</v>
      </c>
      <c r="B51" s="3">
        <f t="shared" si="1"/>
        <v>11</v>
      </c>
      <c r="C51" s="3"/>
      <c r="D51" s="3"/>
      <c r="E51" s="3"/>
      <c r="F51" s="3"/>
      <c r="G51" s="3"/>
      <c r="H51" s="3"/>
      <c r="I51" s="3"/>
      <c r="J51" s="3"/>
      <c r="K51" s="3"/>
      <c r="L51" s="3">
        <v>9</v>
      </c>
      <c r="M51" s="3"/>
      <c r="N51" s="3"/>
      <c r="O51" s="3"/>
      <c r="P51" s="3"/>
      <c r="Q51" s="3">
        <v>1</v>
      </c>
      <c r="R51" s="3">
        <v>1</v>
      </c>
      <c r="S51" s="3"/>
      <c r="T51" s="3"/>
      <c r="U51" s="3"/>
      <c r="V51" s="3"/>
      <c r="W51" s="3"/>
      <c r="X51" s="3"/>
      <c r="Y51" s="3"/>
    </row>
    <row r="52" spans="1:25" ht="12.75">
      <c r="A52" t="s">
        <v>56</v>
      </c>
      <c r="B52" s="3">
        <f t="shared" si="1"/>
        <v>8</v>
      </c>
      <c r="C52" s="3"/>
      <c r="D52" s="3"/>
      <c r="E52" s="3"/>
      <c r="F52" s="3"/>
      <c r="G52" s="3"/>
      <c r="H52" s="3"/>
      <c r="I52" s="3"/>
      <c r="J52" s="3"/>
      <c r="K52" s="3">
        <v>1</v>
      </c>
      <c r="L52" s="3">
        <v>4</v>
      </c>
      <c r="M52" s="3"/>
      <c r="N52" s="3"/>
      <c r="O52" s="3"/>
      <c r="P52" s="3"/>
      <c r="Q52" s="3">
        <v>2</v>
      </c>
      <c r="R52" s="3"/>
      <c r="S52" s="3">
        <v>1</v>
      </c>
      <c r="T52" s="3"/>
      <c r="U52" s="3"/>
      <c r="V52" s="3"/>
      <c r="W52" s="3"/>
      <c r="X52" s="3"/>
      <c r="Y52" s="3"/>
    </row>
    <row r="53" spans="1:25" ht="12.75">
      <c r="A53" t="s">
        <v>58</v>
      </c>
      <c r="B53" s="3">
        <f t="shared" si="1"/>
        <v>12</v>
      </c>
      <c r="C53" s="3"/>
      <c r="D53" s="3"/>
      <c r="E53" s="3"/>
      <c r="F53" s="3"/>
      <c r="G53" s="3"/>
      <c r="H53" s="3">
        <v>1</v>
      </c>
      <c r="I53" s="3"/>
      <c r="J53" s="3"/>
      <c r="K53" s="3"/>
      <c r="L53" s="3">
        <v>8</v>
      </c>
      <c r="M53" s="3"/>
      <c r="N53" s="3"/>
      <c r="O53" s="3"/>
      <c r="P53" s="3"/>
      <c r="Q53" s="3">
        <v>3</v>
      </c>
      <c r="R53" s="3"/>
      <c r="S53" s="3"/>
      <c r="T53" s="3"/>
      <c r="U53" s="3"/>
      <c r="V53" s="3"/>
      <c r="W53" s="3"/>
      <c r="X53" s="3"/>
      <c r="Y53" s="3"/>
    </row>
    <row r="54" spans="1:25" ht="12.75">
      <c r="A54" t="s">
        <v>62</v>
      </c>
      <c r="B54" s="3">
        <f>SUM(C54:AD54)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>
        <f>SUM(C55:AD55)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41" t="s">
        <v>4</v>
      </c>
      <c r="B60" s="42">
        <f aca="true" t="shared" si="2" ref="B60:B74">SUM(C60:AG60)</f>
        <v>45</v>
      </c>
      <c r="C60" s="42">
        <f>SUM(C5:C8)</f>
        <v>0</v>
      </c>
      <c r="D60" s="42">
        <f aca="true" t="shared" si="3" ref="D60:S60">SUM(D5:D8)</f>
        <v>0</v>
      </c>
      <c r="E60" s="42">
        <f t="shared" si="3"/>
        <v>0</v>
      </c>
      <c r="F60" s="42">
        <f t="shared" si="3"/>
        <v>0</v>
      </c>
      <c r="G60" s="42">
        <f>SUM(G5:G8)</f>
        <v>0</v>
      </c>
      <c r="H60" s="42">
        <f t="shared" si="3"/>
        <v>0</v>
      </c>
      <c r="I60" s="42">
        <f t="shared" si="3"/>
        <v>0</v>
      </c>
      <c r="J60" s="42">
        <f>SUM(J5:J8)</f>
        <v>0</v>
      </c>
      <c r="K60" s="42">
        <f t="shared" si="3"/>
        <v>0</v>
      </c>
      <c r="L60" s="43">
        <f>SUM(L5:L8)</f>
        <v>28</v>
      </c>
      <c r="M60" s="42">
        <f>SUM(M5:M8)</f>
        <v>0</v>
      </c>
      <c r="N60" s="42">
        <f>SUM(N5:N8)</f>
        <v>0</v>
      </c>
      <c r="O60" s="42">
        <f t="shared" si="3"/>
        <v>0</v>
      </c>
      <c r="P60" s="42">
        <f>SUM(P5:P8)</f>
        <v>0</v>
      </c>
      <c r="Q60" s="42">
        <f t="shared" si="3"/>
        <v>14</v>
      </c>
      <c r="R60" s="42">
        <f t="shared" si="3"/>
        <v>3</v>
      </c>
      <c r="S60" s="42">
        <f t="shared" si="3"/>
        <v>0</v>
      </c>
      <c r="T60" s="42">
        <f aca="true" t="shared" si="4" ref="T60:Y60">SUM(T5:T8)</f>
        <v>0</v>
      </c>
      <c r="U60" s="42">
        <f t="shared" si="4"/>
        <v>0</v>
      </c>
      <c r="V60" s="42">
        <f t="shared" si="4"/>
        <v>0</v>
      </c>
      <c r="W60" s="42">
        <f t="shared" si="4"/>
        <v>0</v>
      </c>
      <c r="X60" s="42">
        <f t="shared" si="4"/>
        <v>0</v>
      </c>
      <c r="Y60" s="42">
        <f t="shared" si="4"/>
        <v>0</v>
      </c>
    </row>
    <row r="61" spans="1:25" ht="12.75">
      <c r="A61" s="41" t="s">
        <v>6</v>
      </c>
      <c r="B61" s="42">
        <f t="shared" si="2"/>
        <v>14</v>
      </c>
      <c r="C61" s="42">
        <f>+C9</f>
        <v>0</v>
      </c>
      <c r="D61" s="42">
        <f aca="true" t="shared" si="5" ref="D61:S61">+D9</f>
        <v>0</v>
      </c>
      <c r="E61" s="42">
        <f t="shared" si="5"/>
        <v>0</v>
      </c>
      <c r="F61" s="42">
        <f t="shared" si="5"/>
        <v>0</v>
      </c>
      <c r="G61" s="42">
        <f>+G9</f>
        <v>0</v>
      </c>
      <c r="H61" s="42">
        <f t="shared" si="5"/>
        <v>0</v>
      </c>
      <c r="I61" s="42">
        <f t="shared" si="5"/>
        <v>0</v>
      </c>
      <c r="J61" s="42">
        <f>+J9</f>
        <v>0</v>
      </c>
      <c r="K61" s="42">
        <f t="shared" si="5"/>
        <v>5</v>
      </c>
      <c r="L61" s="42">
        <f>+L9</f>
        <v>2</v>
      </c>
      <c r="M61" s="42">
        <f>+M9</f>
        <v>0</v>
      </c>
      <c r="N61" s="42">
        <f>+N9</f>
        <v>0</v>
      </c>
      <c r="O61" s="42">
        <f t="shared" si="5"/>
        <v>0</v>
      </c>
      <c r="P61" s="42">
        <f>+P9</f>
        <v>0</v>
      </c>
      <c r="Q61" s="69">
        <f t="shared" si="5"/>
        <v>6</v>
      </c>
      <c r="R61" s="42">
        <f t="shared" si="5"/>
        <v>0</v>
      </c>
      <c r="S61" s="42">
        <f t="shared" si="5"/>
        <v>0</v>
      </c>
      <c r="T61" s="42">
        <f aca="true" t="shared" si="6" ref="T61:Y61">+T9</f>
        <v>0</v>
      </c>
      <c r="U61" s="42">
        <f t="shared" si="6"/>
        <v>1</v>
      </c>
      <c r="V61" s="42">
        <f t="shared" si="6"/>
        <v>0</v>
      </c>
      <c r="W61" s="42">
        <f t="shared" si="6"/>
        <v>0</v>
      </c>
      <c r="X61" s="42">
        <f t="shared" si="6"/>
        <v>0</v>
      </c>
      <c r="Y61" s="42">
        <f t="shared" si="6"/>
        <v>0</v>
      </c>
    </row>
    <row r="62" spans="1:25" ht="12.75">
      <c r="A62" s="41" t="s">
        <v>7</v>
      </c>
      <c r="B62" s="42">
        <f t="shared" si="2"/>
        <v>24</v>
      </c>
      <c r="C62" s="42">
        <f>SUM(C10:C12)</f>
        <v>0</v>
      </c>
      <c r="D62" s="42">
        <f aca="true" t="shared" si="7" ref="D62:S62">SUM(D10:D12)</f>
        <v>0</v>
      </c>
      <c r="E62" s="42">
        <f t="shared" si="7"/>
        <v>0</v>
      </c>
      <c r="F62" s="42">
        <f t="shared" si="7"/>
        <v>0</v>
      </c>
      <c r="G62" s="42">
        <f>SUM(G10:G12)</f>
        <v>0</v>
      </c>
      <c r="H62" s="42">
        <f t="shared" si="7"/>
        <v>0</v>
      </c>
      <c r="I62" s="42">
        <f t="shared" si="7"/>
        <v>0</v>
      </c>
      <c r="J62" s="42">
        <f>SUM(J10:J12)</f>
        <v>0</v>
      </c>
      <c r="K62" s="42">
        <f t="shared" si="7"/>
        <v>1</v>
      </c>
      <c r="L62" s="43">
        <f>SUM(L10:L12)</f>
        <v>19</v>
      </c>
      <c r="M62" s="42">
        <f>SUM(M10:M12)</f>
        <v>0</v>
      </c>
      <c r="N62" s="42">
        <f>SUM(N10:N12)</f>
        <v>0</v>
      </c>
      <c r="O62" s="42">
        <f t="shared" si="7"/>
        <v>0</v>
      </c>
      <c r="P62" s="42">
        <f>SUM(P10:P12)</f>
        <v>0</v>
      </c>
      <c r="Q62" s="42">
        <f t="shared" si="7"/>
        <v>4</v>
      </c>
      <c r="R62" s="42">
        <f t="shared" si="7"/>
        <v>0</v>
      </c>
      <c r="S62" s="42">
        <f t="shared" si="7"/>
        <v>0</v>
      </c>
      <c r="T62" s="42">
        <f aca="true" t="shared" si="8" ref="T62:Y62">SUM(T10:T12)</f>
        <v>0</v>
      </c>
      <c r="U62" s="42">
        <f t="shared" si="8"/>
        <v>0</v>
      </c>
      <c r="V62" s="42">
        <f t="shared" si="8"/>
        <v>0</v>
      </c>
      <c r="W62" s="42">
        <f t="shared" si="8"/>
        <v>0</v>
      </c>
      <c r="X62" s="42">
        <f t="shared" si="8"/>
        <v>0</v>
      </c>
      <c r="Y62" s="42">
        <f t="shared" si="8"/>
        <v>0</v>
      </c>
    </row>
    <row r="63" spans="1:25" ht="12.75">
      <c r="A63" s="41" t="s">
        <v>18</v>
      </c>
      <c r="B63" s="42">
        <f t="shared" si="2"/>
        <v>40</v>
      </c>
      <c r="C63" s="42">
        <f>SUM(C13:C20)</f>
        <v>0</v>
      </c>
      <c r="D63" s="42">
        <f aca="true" t="shared" si="9" ref="D63:S63">SUM(D13:D20)</f>
        <v>0</v>
      </c>
      <c r="E63" s="42">
        <f t="shared" si="9"/>
        <v>0</v>
      </c>
      <c r="F63" s="42">
        <f t="shared" si="9"/>
        <v>0</v>
      </c>
      <c r="G63" s="42">
        <f>SUM(G13:G20)</f>
        <v>0</v>
      </c>
      <c r="H63" s="42">
        <f t="shared" si="9"/>
        <v>0</v>
      </c>
      <c r="I63" s="42">
        <f t="shared" si="9"/>
        <v>0</v>
      </c>
      <c r="J63" s="42">
        <f>SUM(J13:J20)</f>
        <v>0</v>
      </c>
      <c r="K63" s="42">
        <f t="shared" si="9"/>
        <v>0</v>
      </c>
      <c r="L63" s="43">
        <f>SUM(L13:L20)</f>
        <v>24</v>
      </c>
      <c r="M63" s="42">
        <f>SUM(M13:M20)</f>
        <v>0</v>
      </c>
      <c r="N63" s="42">
        <f>SUM(N13:N20)</f>
        <v>0</v>
      </c>
      <c r="O63" s="42">
        <f t="shared" si="9"/>
        <v>1</v>
      </c>
      <c r="P63" s="42">
        <f>SUM(P13:P20)</f>
        <v>0</v>
      </c>
      <c r="Q63" s="42">
        <f t="shared" si="9"/>
        <v>10</v>
      </c>
      <c r="R63" s="42">
        <f t="shared" si="9"/>
        <v>3</v>
      </c>
      <c r="S63" s="42">
        <f t="shared" si="9"/>
        <v>1</v>
      </c>
      <c r="T63" s="42">
        <f aca="true" t="shared" si="10" ref="T63:Y63">SUM(T13:T20)</f>
        <v>0</v>
      </c>
      <c r="U63" s="42">
        <f t="shared" si="10"/>
        <v>0</v>
      </c>
      <c r="V63" s="42">
        <f t="shared" si="10"/>
        <v>1</v>
      </c>
      <c r="W63" s="42">
        <f t="shared" si="10"/>
        <v>0</v>
      </c>
      <c r="X63" s="42">
        <f t="shared" si="10"/>
        <v>0</v>
      </c>
      <c r="Y63" s="42">
        <f t="shared" si="10"/>
        <v>0</v>
      </c>
    </row>
    <row r="64" spans="1:25" ht="12.75">
      <c r="A64" s="41" t="s">
        <v>22</v>
      </c>
      <c r="B64" s="42">
        <f t="shared" si="2"/>
        <v>14</v>
      </c>
      <c r="C64" s="42">
        <f>SUM(C21:C23)</f>
        <v>0</v>
      </c>
      <c r="D64" s="42">
        <f aca="true" t="shared" si="11" ref="D64:S64">SUM(D21:D23)</f>
        <v>0</v>
      </c>
      <c r="E64" s="42">
        <f t="shared" si="11"/>
        <v>0</v>
      </c>
      <c r="F64" s="42">
        <f t="shared" si="11"/>
        <v>0</v>
      </c>
      <c r="G64" s="42">
        <f>SUM(G21:G23)</f>
        <v>0</v>
      </c>
      <c r="H64" s="42">
        <f t="shared" si="11"/>
        <v>1</v>
      </c>
      <c r="I64" s="42">
        <f t="shared" si="11"/>
        <v>0</v>
      </c>
      <c r="J64" s="42">
        <f>SUM(J21:J23)</f>
        <v>0</v>
      </c>
      <c r="K64" s="42">
        <f t="shared" si="11"/>
        <v>0</v>
      </c>
      <c r="L64" s="42">
        <f>SUM(L21:L23)</f>
        <v>1</v>
      </c>
      <c r="M64" s="42">
        <f>SUM(M21:M23)</f>
        <v>0</v>
      </c>
      <c r="N64" s="42">
        <f>SUM(N21:N23)</f>
        <v>0</v>
      </c>
      <c r="O64" s="42">
        <f t="shared" si="11"/>
        <v>0</v>
      </c>
      <c r="P64" s="42">
        <f>SUM(P21:P23)</f>
        <v>1</v>
      </c>
      <c r="Q64" s="69">
        <f t="shared" si="11"/>
        <v>4</v>
      </c>
      <c r="R64" s="42">
        <f t="shared" si="11"/>
        <v>2</v>
      </c>
      <c r="S64" s="42">
        <f t="shared" si="11"/>
        <v>0</v>
      </c>
      <c r="T64" s="42">
        <f aca="true" t="shared" si="12" ref="T64:Y64">SUM(T21:T23)</f>
        <v>2</v>
      </c>
      <c r="U64" s="42">
        <f t="shared" si="12"/>
        <v>2</v>
      </c>
      <c r="V64" s="42">
        <f t="shared" si="12"/>
        <v>1</v>
      </c>
      <c r="W64" s="42">
        <f t="shared" si="12"/>
        <v>0</v>
      </c>
      <c r="X64" s="42">
        <f t="shared" si="12"/>
        <v>0</v>
      </c>
      <c r="Y64" s="42">
        <f t="shared" si="12"/>
        <v>0</v>
      </c>
    </row>
    <row r="65" spans="1:25" ht="12.75">
      <c r="A65" s="41" t="s">
        <v>23</v>
      </c>
      <c r="B65" s="42">
        <f t="shared" si="2"/>
        <v>7</v>
      </c>
      <c r="C65" s="42">
        <f>C24</f>
        <v>0</v>
      </c>
      <c r="D65" s="42">
        <f aca="true" t="shared" si="13" ref="D65:S65">D24</f>
        <v>0</v>
      </c>
      <c r="E65" s="42">
        <f t="shared" si="13"/>
        <v>0</v>
      </c>
      <c r="F65" s="42">
        <f t="shared" si="13"/>
        <v>0</v>
      </c>
      <c r="G65" s="42">
        <f>G24</f>
        <v>0</v>
      </c>
      <c r="H65" s="42">
        <f t="shared" si="13"/>
        <v>0</v>
      </c>
      <c r="I65" s="42">
        <f t="shared" si="13"/>
        <v>0</v>
      </c>
      <c r="J65" s="42">
        <f>J24</f>
        <v>0</v>
      </c>
      <c r="K65" s="42">
        <f t="shared" si="13"/>
        <v>0</v>
      </c>
      <c r="L65" s="42">
        <f>L24</f>
        <v>1</v>
      </c>
      <c r="M65" s="42">
        <f>M24</f>
        <v>0</v>
      </c>
      <c r="N65" s="42">
        <f>N24</f>
        <v>0</v>
      </c>
      <c r="O65" s="42">
        <f t="shared" si="13"/>
        <v>0</v>
      </c>
      <c r="P65" s="42">
        <f>P24</f>
        <v>0</v>
      </c>
      <c r="Q65" s="42">
        <f t="shared" si="13"/>
        <v>1</v>
      </c>
      <c r="R65" s="42">
        <f t="shared" si="13"/>
        <v>1</v>
      </c>
      <c r="S65" s="42">
        <f t="shared" si="13"/>
        <v>0</v>
      </c>
      <c r="T65" s="42">
        <f aca="true" t="shared" si="14" ref="T65:Y65">T24</f>
        <v>0</v>
      </c>
      <c r="U65" s="44">
        <f t="shared" si="14"/>
        <v>4</v>
      </c>
      <c r="V65" s="42">
        <f t="shared" si="14"/>
        <v>0</v>
      </c>
      <c r="W65" s="42">
        <f t="shared" si="14"/>
        <v>0</v>
      </c>
      <c r="X65" s="42">
        <f t="shared" si="14"/>
        <v>0</v>
      </c>
      <c r="Y65" s="42">
        <f t="shared" si="14"/>
        <v>0</v>
      </c>
    </row>
    <row r="66" spans="1:25" ht="12.75">
      <c r="A66" s="41" t="s">
        <v>27</v>
      </c>
      <c r="B66" s="42">
        <f t="shared" si="2"/>
        <v>23</v>
      </c>
      <c r="C66" s="42">
        <f>SUM(C25:C27)</f>
        <v>0</v>
      </c>
      <c r="D66" s="42">
        <f aca="true" t="shared" si="15" ref="D66:S66">SUM(D25:D27)</f>
        <v>0</v>
      </c>
      <c r="E66" s="42">
        <f t="shared" si="15"/>
        <v>0</v>
      </c>
      <c r="F66" s="42">
        <f t="shared" si="15"/>
        <v>0</v>
      </c>
      <c r="G66" s="42">
        <f>SUM(G25:G27)</f>
        <v>0</v>
      </c>
      <c r="H66" s="42">
        <f t="shared" si="15"/>
        <v>1</v>
      </c>
      <c r="I66" s="42">
        <f t="shared" si="15"/>
        <v>0</v>
      </c>
      <c r="J66" s="42">
        <f>SUM(J25:J27)</f>
        <v>0</v>
      </c>
      <c r="K66" s="42">
        <f t="shared" si="15"/>
        <v>1</v>
      </c>
      <c r="L66" s="43">
        <f>SUM(L25:L27)</f>
        <v>14</v>
      </c>
      <c r="M66" s="42">
        <f>SUM(M25:M27)</f>
        <v>0</v>
      </c>
      <c r="N66" s="42">
        <f>SUM(N25:N27)</f>
        <v>0</v>
      </c>
      <c r="O66" s="42">
        <f t="shared" si="15"/>
        <v>0</v>
      </c>
      <c r="P66" s="42">
        <f>SUM(P25:P27)</f>
        <v>0</v>
      </c>
      <c r="Q66" s="42">
        <f t="shared" si="15"/>
        <v>4</v>
      </c>
      <c r="R66" s="42">
        <f t="shared" si="15"/>
        <v>2</v>
      </c>
      <c r="S66" s="42">
        <f t="shared" si="15"/>
        <v>0</v>
      </c>
      <c r="T66" s="42">
        <f aca="true" t="shared" si="16" ref="T66:Y66">SUM(T25:T27)</f>
        <v>1</v>
      </c>
      <c r="U66" s="42">
        <f t="shared" si="16"/>
        <v>0</v>
      </c>
      <c r="V66" s="42">
        <f t="shared" si="16"/>
        <v>0</v>
      </c>
      <c r="W66" s="42">
        <f t="shared" si="16"/>
        <v>0</v>
      </c>
      <c r="X66" s="42">
        <f t="shared" si="16"/>
        <v>0</v>
      </c>
      <c r="Y66" s="42">
        <f t="shared" si="16"/>
        <v>0</v>
      </c>
    </row>
    <row r="67" spans="1:25" ht="12.75">
      <c r="A67" s="41" t="s">
        <v>33</v>
      </c>
      <c r="B67" s="42">
        <f t="shared" si="2"/>
        <v>44</v>
      </c>
      <c r="C67" s="42">
        <f>SUM(C28:C31)</f>
        <v>0</v>
      </c>
      <c r="D67" s="42">
        <f aca="true" t="shared" si="17" ref="D67:S67">SUM(D28:D31)</f>
        <v>2</v>
      </c>
      <c r="E67" s="42">
        <f t="shared" si="17"/>
        <v>1</v>
      </c>
      <c r="F67" s="42">
        <f t="shared" si="17"/>
        <v>0</v>
      </c>
      <c r="G67" s="42">
        <f>SUM(G28:G31)</f>
        <v>2</v>
      </c>
      <c r="H67" s="42">
        <f t="shared" si="17"/>
        <v>1</v>
      </c>
      <c r="I67" s="42">
        <f t="shared" si="17"/>
        <v>1</v>
      </c>
      <c r="J67" s="42">
        <f>SUM(J28:J31)</f>
        <v>1</v>
      </c>
      <c r="K67" s="42">
        <f t="shared" si="17"/>
        <v>2</v>
      </c>
      <c r="L67" s="43">
        <f>SUM(L28:L31)</f>
        <v>14</v>
      </c>
      <c r="M67" s="42">
        <f>SUM(M28:M31)</f>
        <v>13</v>
      </c>
      <c r="N67" s="42">
        <f>SUM(N28:N31)</f>
        <v>1</v>
      </c>
      <c r="O67" s="42">
        <f t="shared" si="17"/>
        <v>0</v>
      </c>
      <c r="P67" s="42">
        <f>SUM(P28:P31)</f>
        <v>0</v>
      </c>
      <c r="Q67" s="42">
        <f t="shared" si="17"/>
        <v>5</v>
      </c>
      <c r="R67" s="42">
        <f t="shared" si="17"/>
        <v>0</v>
      </c>
      <c r="S67" s="42">
        <f t="shared" si="17"/>
        <v>0</v>
      </c>
      <c r="T67" s="42">
        <f aca="true" t="shared" si="18" ref="T67:Y67">SUM(T28:T31)</f>
        <v>0</v>
      </c>
      <c r="U67" s="42">
        <f t="shared" si="18"/>
        <v>1</v>
      </c>
      <c r="V67" s="42">
        <f t="shared" si="18"/>
        <v>0</v>
      </c>
      <c r="W67" s="42">
        <f t="shared" si="18"/>
        <v>0</v>
      </c>
      <c r="X67" s="42">
        <f t="shared" si="18"/>
        <v>0</v>
      </c>
      <c r="Y67" s="42">
        <f t="shared" si="18"/>
        <v>0</v>
      </c>
    </row>
    <row r="68" spans="1:25" ht="12.75">
      <c r="A68" s="41" t="s">
        <v>34</v>
      </c>
      <c r="B68" s="42">
        <f t="shared" si="2"/>
        <v>7</v>
      </c>
      <c r="C68" s="42">
        <f>+C32</f>
        <v>0</v>
      </c>
      <c r="D68" s="42">
        <f aca="true" t="shared" si="19" ref="D68:S68">+D32</f>
        <v>0</v>
      </c>
      <c r="E68" s="42">
        <f t="shared" si="19"/>
        <v>0</v>
      </c>
      <c r="F68" s="42">
        <f t="shared" si="19"/>
        <v>0</v>
      </c>
      <c r="G68" s="42">
        <f>+G32</f>
        <v>0</v>
      </c>
      <c r="H68" s="42">
        <f t="shared" si="19"/>
        <v>0</v>
      </c>
      <c r="I68" s="42">
        <f t="shared" si="19"/>
        <v>0</v>
      </c>
      <c r="J68" s="42">
        <f>+J32</f>
        <v>0</v>
      </c>
      <c r="K68" s="42">
        <f t="shared" si="19"/>
        <v>0</v>
      </c>
      <c r="L68" s="43">
        <f>+L32</f>
        <v>4</v>
      </c>
      <c r="M68" s="42">
        <f>+M32</f>
        <v>0</v>
      </c>
      <c r="N68" s="42">
        <f>+N32</f>
        <v>0</v>
      </c>
      <c r="O68" s="42">
        <f t="shared" si="19"/>
        <v>0</v>
      </c>
      <c r="P68" s="42">
        <f>+P32</f>
        <v>0</v>
      </c>
      <c r="Q68" s="42">
        <f>+Q32</f>
        <v>2</v>
      </c>
      <c r="R68" s="42">
        <f>+R32</f>
        <v>1</v>
      </c>
      <c r="S68" s="42">
        <f t="shared" si="19"/>
        <v>0</v>
      </c>
      <c r="T68" s="42">
        <f aca="true" t="shared" si="20" ref="T68:Y68">+T32</f>
        <v>0</v>
      </c>
      <c r="U68" s="42">
        <f t="shared" si="20"/>
        <v>0</v>
      </c>
      <c r="V68" s="42">
        <f t="shared" si="20"/>
        <v>0</v>
      </c>
      <c r="W68" s="42">
        <f t="shared" si="20"/>
        <v>0</v>
      </c>
      <c r="X68" s="42">
        <f t="shared" si="20"/>
        <v>0</v>
      </c>
      <c r="Y68" s="42">
        <f t="shared" si="20"/>
        <v>0</v>
      </c>
    </row>
    <row r="69" spans="1:25" ht="12.75">
      <c r="A69" s="41" t="s">
        <v>35</v>
      </c>
      <c r="B69" s="42">
        <f t="shared" si="2"/>
        <v>32</v>
      </c>
      <c r="C69" s="42">
        <f>SUM(C33:C35)</f>
        <v>0</v>
      </c>
      <c r="D69" s="42">
        <f aca="true" t="shared" si="21" ref="D69:S69">SUM(D33:D35)</f>
        <v>1</v>
      </c>
      <c r="E69" s="42">
        <f t="shared" si="21"/>
        <v>0</v>
      </c>
      <c r="F69" s="42">
        <f t="shared" si="21"/>
        <v>1</v>
      </c>
      <c r="G69" s="42">
        <f>SUM(G33:G35)</f>
        <v>0</v>
      </c>
      <c r="H69" s="42">
        <f t="shared" si="21"/>
        <v>1</v>
      </c>
      <c r="I69" s="42">
        <f t="shared" si="21"/>
        <v>0</v>
      </c>
      <c r="J69" s="42">
        <f>SUM(J33:J35)</f>
        <v>0</v>
      </c>
      <c r="K69" s="42">
        <f t="shared" si="21"/>
        <v>0</v>
      </c>
      <c r="L69" s="43">
        <f>SUM(L33:L35)</f>
        <v>22</v>
      </c>
      <c r="M69" s="42">
        <f>SUM(M33:M35)</f>
        <v>0</v>
      </c>
      <c r="N69" s="42">
        <f>SUM(N33:N35)</f>
        <v>0</v>
      </c>
      <c r="O69" s="42">
        <f t="shared" si="21"/>
        <v>0</v>
      </c>
      <c r="P69" s="42">
        <f>SUM(P33:P35)</f>
        <v>0</v>
      </c>
      <c r="Q69" s="42">
        <f>SUM(Q33:Q35)</f>
        <v>5</v>
      </c>
      <c r="R69" s="42">
        <f>SUM(R33:R35)</f>
        <v>1</v>
      </c>
      <c r="S69" s="42">
        <f t="shared" si="21"/>
        <v>0</v>
      </c>
      <c r="T69" s="42">
        <f aca="true" t="shared" si="22" ref="T69:Y69">SUM(T33:T35)</f>
        <v>0</v>
      </c>
      <c r="U69" s="42">
        <f t="shared" si="22"/>
        <v>1</v>
      </c>
      <c r="V69" s="42">
        <f t="shared" si="22"/>
        <v>0</v>
      </c>
      <c r="W69" s="42">
        <f t="shared" si="22"/>
        <v>0</v>
      </c>
      <c r="X69" s="42">
        <f t="shared" si="22"/>
        <v>0</v>
      </c>
      <c r="Y69" s="42">
        <f t="shared" si="22"/>
        <v>0</v>
      </c>
    </row>
    <row r="70" spans="1:25" ht="12.75">
      <c r="A70" s="41" t="s">
        <v>38</v>
      </c>
      <c r="B70" s="42">
        <f t="shared" si="2"/>
        <v>16</v>
      </c>
      <c r="C70" s="42">
        <f>+C36+C37</f>
        <v>0</v>
      </c>
      <c r="D70" s="42">
        <f aca="true" t="shared" si="23" ref="D70:S70">+D36+D37</f>
        <v>0</v>
      </c>
      <c r="E70" s="42">
        <f t="shared" si="23"/>
        <v>0</v>
      </c>
      <c r="F70" s="42">
        <f t="shared" si="23"/>
        <v>0</v>
      </c>
      <c r="G70" s="42">
        <f>+G36+G37</f>
        <v>0</v>
      </c>
      <c r="H70" s="42">
        <f t="shared" si="23"/>
        <v>0</v>
      </c>
      <c r="I70" s="42">
        <f t="shared" si="23"/>
        <v>0</v>
      </c>
      <c r="J70" s="42">
        <f>+J36+J37</f>
        <v>0</v>
      </c>
      <c r="K70" s="42">
        <f t="shared" si="23"/>
        <v>0</v>
      </c>
      <c r="L70" s="43">
        <f>+L36+L37</f>
        <v>9</v>
      </c>
      <c r="M70" s="42">
        <f>+M36+M37</f>
        <v>0</v>
      </c>
      <c r="N70" s="42">
        <f>+N36+N37</f>
        <v>0</v>
      </c>
      <c r="O70" s="42">
        <f t="shared" si="23"/>
        <v>0</v>
      </c>
      <c r="P70" s="42">
        <f>+P36+P37</f>
        <v>0</v>
      </c>
      <c r="Q70" s="42">
        <f>+Q36+Q37</f>
        <v>1</v>
      </c>
      <c r="R70" s="42">
        <f>+R36+R37</f>
        <v>0</v>
      </c>
      <c r="S70" s="42">
        <f t="shared" si="23"/>
        <v>6</v>
      </c>
      <c r="T70" s="42">
        <f aca="true" t="shared" si="24" ref="T70:Y70">+T36+T37</f>
        <v>0</v>
      </c>
      <c r="U70" s="42">
        <f t="shared" si="24"/>
        <v>0</v>
      </c>
      <c r="V70" s="42">
        <f t="shared" si="24"/>
        <v>0</v>
      </c>
      <c r="W70" s="42">
        <f t="shared" si="24"/>
        <v>0</v>
      </c>
      <c r="X70" s="42">
        <f t="shared" si="24"/>
        <v>0</v>
      </c>
      <c r="Y70" s="42">
        <f t="shared" si="24"/>
        <v>0</v>
      </c>
    </row>
    <row r="71" spans="1:25" ht="12.75">
      <c r="A71" s="41" t="s">
        <v>45</v>
      </c>
      <c r="B71" s="42">
        <f t="shared" si="2"/>
        <v>38</v>
      </c>
      <c r="C71" s="42">
        <f>SUM(C38:C42)</f>
        <v>1</v>
      </c>
      <c r="D71" s="42">
        <f aca="true" t="shared" si="25" ref="D71:S71">SUM(D38:D42)</f>
        <v>0</v>
      </c>
      <c r="E71" s="42">
        <f t="shared" si="25"/>
        <v>0</v>
      </c>
      <c r="F71" s="42">
        <f t="shared" si="25"/>
        <v>0</v>
      </c>
      <c r="G71" s="42">
        <f>SUM(G38:G42)</f>
        <v>0</v>
      </c>
      <c r="H71" s="42">
        <f t="shared" si="25"/>
        <v>2</v>
      </c>
      <c r="I71" s="42">
        <f t="shared" si="25"/>
        <v>0</v>
      </c>
      <c r="J71" s="42">
        <f>SUM(J38:J42)</f>
        <v>0</v>
      </c>
      <c r="K71" s="42">
        <f t="shared" si="25"/>
        <v>1</v>
      </c>
      <c r="L71" s="43">
        <f>SUM(L38:L42)</f>
        <v>27</v>
      </c>
      <c r="M71" s="42">
        <f>SUM(M38:M42)</f>
        <v>0</v>
      </c>
      <c r="N71" s="42">
        <f>SUM(N38:N42)</f>
        <v>0</v>
      </c>
      <c r="O71" s="42">
        <f t="shared" si="25"/>
        <v>0</v>
      </c>
      <c r="P71" s="42">
        <f>SUM(P38:P42)</f>
        <v>0</v>
      </c>
      <c r="Q71" s="42">
        <f>SUM(Q38:Q42)</f>
        <v>5</v>
      </c>
      <c r="R71" s="42">
        <f>SUM(R38:R42)</f>
        <v>2</v>
      </c>
      <c r="S71" s="42">
        <f t="shared" si="25"/>
        <v>0</v>
      </c>
      <c r="T71" s="42">
        <f aca="true" t="shared" si="26" ref="T71:Y71">SUM(T38:T42)</f>
        <v>0</v>
      </c>
      <c r="U71" s="42">
        <f t="shared" si="26"/>
        <v>0</v>
      </c>
      <c r="V71" s="42">
        <f t="shared" si="26"/>
        <v>0</v>
      </c>
      <c r="W71" s="42">
        <f t="shared" si="26"/>
        <v>0</v>
      </c>
      <c r="X71" s="42">
        <f t="shared" si="26"/>
        <v>0</v>
      </c>
      <c r="Y71" s="42">
        <f t="shared" si="26"/>
        <v>0</v>
      </c>
    </row>
    <row r="72" spans="1:25" ht="12.75">
      <c r="A72" s="41" t="s">
        <v>48</v>
      </c>
      <c r="B72" s="42">
        <f t="shared" si="2"/>
        <v>17</v>
      </c>
      <c r="C72" s="42">
        <f>+C43+C44</f>
        <v>0</v>
      </c>
      <c r="D72" s="42">
        <f aca="true" t="shared" si="27" ref="D72:S72">+D43+D44</f>
        <v>0</v>
      </c>
      <c r="E72" s="42">
        <f t="shared" si="27"/>
        <v>0</v>
      </c>
      <c r="F72" s="42">
        <f t="shared" si="27"/>
        <v>0</v>
      </c>
      <c r="G72" s="42">
        <f>+G43+G44</f>
        <v>0</v>
      </c>
      <c r="H72" s="42">
        <f t="shared" si="27"/>
        <v>0</v>
      </c>
      <c r="I72" s="42">
        <f t="shared" si="27"/>
        <v>0</v>
      </c>
      <c r="J72" s="42">
        <f>+J43+J44</f>
        <v>0</v>
      </c>
      <c r="K72" s="42">
        <f t="shared" si="27"/>
        <v>1</v>
      </c>
      <c r="L72" s="43">
        <f>+L43+L44</f>
        <v>11</v>
      </c>
      <c r="M72" s="42">
        <f>+M43+M44</f>
        <v>0</v>
      </c>
      <c r="N72" s="42">
        <f>+N43+N44</f>
        <v>0</v>
      </c>
      <c r="O72" s="42">
        <f t="shared" si="27"/>
        <v>0</v>
      </c>
      <c r="P72" s="42">
        <f>+P43+P44</f>
        <v>0</v>
      </c>
      <c r="Q72" s="42">
        <f>+Q43+Q44</f>
        <v>4</v>
      </c>
      <c r="R72" s="42">
        <f>+R43+R44</f>
        <v>1</v>
      </c>
      <c r="S72" s="42">
        <f t="shared" si="27"/>
        <v>0</v>
      </c>
      <c r="T72" s="42">
        <f aca="true" t="shared" si="28" ref="T72:Y72">+T43+T44</f>
        <v>0</v>
      </c>
      <c r="U72" s="42">
        <f t="shared" si="28"/>
        <v>0</v>
      </c>
      <c r="V72" s="42">
        <f t="shared" si="28"/>
        <v>0</v>
      </c>
      <c r="W72" s="42">
        <f t="shared" si="28"/>
        <v>0</v>
      </c>
      <c r="X72" s="42">
        <f t="shared" si="28"/>
        <v>0</v>
      </c>
      <c r="Y72" s="42">
        <f t="shared" si="28"/>
        <v>0</v>
      </c>
    </row>
    <row r="73" spans="1:25" ht="12.75">
      <c r="A73" s="41" t="s">
        <v>57</v>
      </c>
      <c r="B73" s="42">
        <f t="shared" si="2"/>
        <v>76</v>
      </c>
      <c r="C73" s="42">
        <f>SUM(C45:C52)</f>
        <v>0</v>
      </c>
      <c r="D73" s="42">
        <f aca="true" t="shared" si="29" ref="D73:S73">SUM(D45:D52)</f>
        <v>2</v>
      </c>
      <c r="E73" s="42">
        <f t="shared" si="29"/>
        <v>0</v>
      </c>
      <c r="F73" s="42">
        <f t="shared" si="29"/>
        <v>0</v>
      </c>
      <c r="G73" s="42">
        <f>SUM(G45:G52)</f>
        <v>0</v>
      </c>
      <c r="H73" s="42">
        <f t="shared" si="29"/>
        <v>2</v>
      </c>
      <c r="I73" s="42">
        <f t="shared" si="29"/>
        <v>0</v>
      </c>
      <c r="J73" s="42">
        <f>SUM(J45:J52)</f>
        <v>0</v>
      </c>
      <c r="K73" s="42">
        <f t="shared" si="29"/>
        <v>1</v>
      </c>
      <c r="L73" s="43">
        <f>SUM(L45:L52)</f>
        <v>49</v>
      </c>
      <c r="M73" s="42">
        <f>SUM(M45:M52)</f>
        <v>0</v>
      </c>
      <c r="N73" s="42">
        <f>SUM(N45:N52)</f>
        <v>0</v>
      </c>
      <c r="O73" s="42">
        <f t="shared" si="29"/>
        <v>0</v>
      </c>
      <c r="P73" s="42">
        <f>SUM(P45:P52)</f>
        <v>0</v>
      </c>
      <c r="Q73" s="42">
        <f>SUM(Q45:Q52)</f>
        <v>20</v>
      </c>
      <c r="R73" s="42">
        <f>SUM(R45:R52)</f>
        <v>1</v>
      </c>
      <c r="S73" s="42">
        <f t="shared" si="29"/>
        <v>1</v>
      </c>
      <c r="T73" s="42">
        <f aca="true" t="shared" si="30" ref="T73:Y73">SUM(T45:T52)</f>
        <v>0</v>
      </c>
      <c r="U73" s="42">
        <f t="shared" si="30"/>
        <v>0</v>
      </c>
      <c r="V73" s="42">
        <f t="shared" si="30"/>
        <v>0</v>
      </c>
      <c r="W73" s="42">
        <f t="shared" si="30"/>
        <v>0</v>
      </c>
      <c r="X73" s="42">
        <f t="shared" si="30"/>
        <v>0</v>
      </c>
      <c r="Y73" s="42">
        <f t="shared" si="30"/>
        <v>0</v>
      </c>
    </row>
    <row r="74" spans="1:25" ht="12.75">
      <c r="A74" s="41" t="s">
        <v>58</v>
      </c>
      <c r="B74" s="42">
        <f t="shared" si="2"/>
        <v>12</v>
      </c>
      <c r="C74" s="42">
        <f>+C53</f>
        <v>0</v>
      </c>
      <c r="D74" s="42">
        <f aca="true" t="shared" si="31" ref="D74:S74">+D53</f>
        <v>0</v>
      </c>
      <c r="E74" s="42">
        <f t="shared" si="31"/>
        <v>0</v>
      </c>
      <c r="F74" s="42">
        <f t="shared" si="31"/>
        <v>0</v>
      </c>
      <c r="G74" s="42">
        <f>+G53</f>
        <v>0</v>
      </c>
      <c r="H74" s="42">
        <f t="shared" si="31"/>
        <v>1</v>
      </c>
      <c r="I74" s="42">
        <f t="shared" si="31"/>
        <v>0</v>
      </c>
      <c r="J74" s="42">
        <f>+J53</f>
        <v>0</v>
      </c>
      <c r="K74" s="42">
        <f t="shared" si="31"/>
        <v>0</v>
      </c>
      <c r="L74" s="43">
        <f>+L53</f>
        <v>8</v>
      </c>
      <c r="M74" s="42">
        <f>+M53</f>
        <v>0</v>
      </c>
      <c r="N74" s="42">
        <f>+N53</f>
        <v>0</v>
      </c>
      <c r="O74" s="42">
        <f t="shared" si="31"/>
        <v>0</v>
      </c>
      <c r="P74" s="42">
        <f>+P53</f>
        <v>0</v>
      </c>
      <c r="Q74" s="42">
        <f t="shared" si="31"/>
        <v>3</v>
      </c>
      <c r="R74" s="42">
        <f t="shared" si="31"/>
        <v>0</v>
      </c>
      <c r="S74" s="42">
        <f t="shared" si="31"/>
        <v>0</v>
      </c>
      <c r="T74" s="42">
        <f aca="true" t="shared" si="32" ref="T74:Y74">+T53</f>
        <v>0</v>
      </c>
      <c r="U74" s="42">
        <f t="shared" si="32"/>
        <v>0</v>
      </c>
      <c r="V74" s="42">
        <f t="shared" si="32"/>
        <v>0</v>
      </c>
      <c r="W74" s="42">
        <f t="shared" si="32"/>
        <v>0</v>
      </c>
      <c r="X74" s="42">
        <f t="shared" si="32"/>
        <v>0</v>
      </c>
      <c r="Y74" s="42">
        <f t="shared" si="32"/>
        <v>0</v>
      </c>
    </row>
    <row r="75" spans="18:25" ht="12.75">
      <c r="R75" s="3"/>
      <c r="T75" s="3"/>
      <c r="U75" s="3"/>
      <c r="V75" s="3"/>
      <c r="X75" s="3"/>
      <c r="Y75" s="3"/>
    </row>
    <row r="76" spans="18:24" ht="12.75">
      <c r="R76" s="3"/>
      <c r="T76" s="3"/>
      <c r="U76" s="3"/>
      <c r="V76" s="3"/>
      <c r="X76" s="3"/>
    </row>
    <row r="77" spans="1:24" ht="12.75">
      <c r="A77" s="1" t="s">
        <v>285</v>
      </c>
      <c r="R77" s="3"/>
      <c r="U77" s="3"/>
      <c r="V77" s="3"/>
      <c r="X77" s="3"/>
    </row>
    <row r="78" spans="1:24" ht="12.75">
      <c r="A78" s="41"/>
      <c r="B78" s="41"/>
      <c r="C78" s="41"/>
      <c r="D78" s="122" t="s">
        <v>279</v>
      </c>
      <c r="E78" s="123" t="s">
        <v>212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42"/>
      <c r="K78" s="42" t="s">
        <v>284</v>
      </c>
      <c r="R78" s="3"/>
      <c r="U78" s="3"/>
      <c r="V78" s="3"/>
      <c r="X78" s="3"/>
    </row>
    <row r="79" spans="1:24" ht="12.75">
      <c r="A79" s="41" t="s">
        <v>4</v>
      </c>
      <c r="B79" s="42">
        <f aca="true" t="shared" si="33" ref="B79:B93">SUM(C79:AG79)</f>
        <v>45</v>
      </c>
      <c r="C79" s="41"/>
      <c r="D79" s="42">
        <f>C60</f>
        <v>0</v>
      </c>
      <c r="E79" s="42">
        <f>SUM(D60:K60)</f>
        <v>0</v>
      </c>
      <c r="F79" s="43">
        <f aca="true" t="shared" si="34" ref="F79:F84">SUM(L60:L60)</f>
        <v>28</v>
      </c>
      <c r="G79" s="42">
        <f>SUM(M60:O60)</f>
        <v>0</v>
      </c>
      <c r="H79" s="42">
        <f>SUM(Q60:S60)</f>
        <v>17</v>
      </c>
      <c r="I79" s="42">
        <f>SUM(T60:W60)</f>
        <v>0</v>
      </c>
      <c r="J79" s="42"/>
      <c r="K79" s="42">
        <f>+P60+X60+Y60</f>
        <v>0</v>
      </c>
      <c r="R79" s="3"/>
      <c r="U79" s="3"/>
      <c r="V79" s="3"/>
      <c r="X79" s="3"/>
    </row>
    <row r="80" spans="1:24" ht="12.75">
      <c r="A80" s="41" t="s">
        <v>6</v>
      </c>
      <c r="B80" s="42">
        <f t="shared" si="33"/>
        <v>14</v>
      </c>
      <c r="C80" s="41"/>
      <c r="D80" s="42">
        <f aca="true" t="shared" si="35" ref="D80:D93">C61</f>
        <v>0</v>
      </c>
      <c r="E80" s="42">
        <f aca="true" t="shared" si="36" ref="E80:E93">SUM(D61:K61)</f>
        <v>5</v>
      </c>
      <c r="F80" s="43">
        <f t="shared" si="34"/>
        <v>2</v>
      </c>
      <c r="G80" s="42">
        <f aca="true" t="shared" si="37" ref="G80:G93">SUM(M61:O61)</f>
        <v>0</v>
      </c>
      <c r="H80" s="42">
        <f aca="true" t="shared" si="38" ref="H80:H93">SUM(Q61:S61)</f>
        <v>6</v>
      </c>
      <c r="I80" s="42">
        <f aca="true" t="shared" si="39" ref="I80:I93">SUM(T61:W61)</f>
        <v>1</v>
      </c>
      <c r="J80" s="42"/>
      <c r="K80" s="42">
        <f aca="true" t="shared" si="40" ref="K80:K93">+P61+X61+Y61</f>
        <v>0</v>
      </c>
      <c r="R80" s="3"/>
      <c r="U80" s="3"/>
      <c r="V80" s="3"/>
      <c r="X80" s="3"/>
    </row>
    <row r="81" spans="1:11" ht="12.75">
      <c r="A81" s="41" t="s">
        <v>7</v>
      </c>
      <c r="B81" s="42">
        <f t="shared" si="33"/>
        <v>24</v>
      </c>
      <c r="C81" s="41"/>
      <c r="D81" s="42">
        <f t="shared" si="35"/>
        <v>0</v>
      </c>
      <c r="E81" s="42">
        <f t="shared" si="36"/>
        <v>1</v>
      </c>
      <c r="F81" s="43">
        <f t="shared" si="34"/>
        <v>19</v>
      </c>
      <c r="G81" s="42">
        <f t="shared" si="37"/>
        <v>0</v>
      </c>
      <c r="H81" s="42">
        <f t="shared" si="38"/>
        <v>4</v>
      </c>
      <c r="I81" s="42">
        <f t="shared" si="39"/>
        <v>0</v>
      </c>
      <c r="J81" s="42"/>
      <c r="K81" s="42">
        <f t="shared" si="40"/>
        <v>0</v>
      </c>
    </row>
    <row r="82" spans="1:11" ht="12.75">
      <c r="A82" s="41" t="s">
        <v>18</v>
      </c>
      <c r="B82" s="42">
        <f t="shared" si="33"/>
        <v>40</v>
      </c>
      <c r="C82" s="41"/>
      <c r="D82" s="42">
        <f t="shared" si="35"/>
        <v>0</v>
      </c>
      <c r="E82" s="42">
        <f t="shared" si="36"/>
        <v>0</v>
      </c>
      <c r="F82" s="43">
        <f t="shared" si="34"/>
        <v>24</v>
      </c>
      <c r="G82" s="42">
        <f t="shared" si="37"/>
        <v>1</v>
      </c>
      <c r="H82" s="42">
        <f t="shared" si="38"/>
        <v>14</v>
      </c>
      <c r="I82" s="42">
        <f t="shared" si="39"/>
        <v>1</v>
      </c>
      <c r="J82" s="42"/>
      <c r="K82" s="42">
        <f t="shared" si="40"/>
        <v>0</v>
      </c>
    </row>
    <row r="83" spans="1:11" ht="12.75">
      <c r="A83" s="41" t="s">
        <v>22</v>
      </c>
      <c r="B83" s="42">
        <f t="shared" si="33"/>
        <v>14</v>
      </c>
      <c r="C83" s="41"/>
      <c r="D83" s="42">
        <f t="shared" si="35"/>
        <v>0</v>
      </c>
      <c r="E83" s="42">
        <f t="shared" si="36"/>
        <v>1</v>
      </c>
      <c r="F83" s="42">
        <f t="shared" si="34"/>
        <v>1</v>
      </c>
      <c r="G83" s="42">
        <f t="shared" si="37"/>
        <v>0</v>
      </c>
      <c r="H83" s="69">
        <f t="shared" si="38"/>
        <v>6</v>
      </c>
      <c r="I83" s="42">
        <f t="shared" si="39"/>
        <v>5</v>
      </c>
      <c r="J83" s="42"/>
      <c r="K83" s="42">
        <f t="shared" si="40"/>
        <v>1</v>
      </c>
    </row>
    <row r="84" spans="1:11" ht="12.75">
      <c r="A84" s="41" t="s">
        <v>23</v>
      </c>
      <c r="B84" s="42">
        <f t="shared" si="33"/>
        <v>7</v>
      </c>
      <c r="C84" s="41"/>
      <c r="D84" s="42">
        <f t="shared" si="35"/>
        <v>0</v>
      </c>
      <c r="E84" s="42">
        <f t="shared" si="36"/>
        <v>0</v>
      </c>
      <c r="F84" s="42">
        <f t="shared" si="34"/>
        <v>1</v>
      </c>
      <c r="G84" s="42">
        <f t="shared" si="37"/>
        <v>0</v>
      </c>
      <c r="H84" s="42">
        <f t="shared" si="38"/>
        <v>2</v>
      </c>
      <c r="I84" s="44">
        <f t="shared" si="39"/>
        <v>4</v>
      </c>
      <c r="J84" s="42"/>
      <c r="K84" s="42">
        <f t="shared" si="40"/>
        <v>0</v>
      </c>
    </row>
    <row r="85" spans="1:11" ht="12.75">
      <c r="A85" s="41" t="s">
        <v>27</v>
      </c>
      <c r="B85" s="42">
        <f t="shared" si="33"/>
        <v>23</v>
      </c>
      <c r="C85" s="41"/>
      <c r="D85" s="42">
        <f t="shared" si="35"/>
        <v>0</v>
      </c>
      <c r="E85" s="42">
        <f t="shared" si="36"/>
        <v>2</v>
      </c>
      <c r="F85" s="43">
        <f aca="true" t="shared" si="41" ref="F85:F93">SUM(L66:L66)</f>
        <v>14</v>
      </c>
      <c r="G85" s="42">
        <f t="shared" si="37"/>
        <v>0</v>
      </c>
      <c r="H85" s="42">
        <f t="shared" si="38"/>
        <v>6</v>
      </c>
      <c r="I85" s="42">
        <f t="shared" si="39"/>
        <v>1</v>
      </c>
      <c r="J85" s="42"/>
      <c r="K85" s="42">
        <f t="shared" si="40"/>
        <v>0</v>
      </c>
    </row>
    <row r="86" spans="1:11" ht="12.75">
      <c r="A86" s="41" t="s">
        <v>33</v>
      </c>
      <c r="B86" s="42">
        <f t="shared" si="33"/>
        <v>44</v>
      </c>
      <c r="C86" s="41"/>
      <c r="D86" s="42">
        <f t="shared" si="35"/>
        <v>0</v>
      </c>
      <c r="E86" s="42">
        <f t="shared" si="36"/>
        <v>10</v>
      </c>
      <c r="F86" s="43">
        <f t="shared" si="41"/>
        <v>14</v>
      </c>
      <c r="G86" s="42">
        <f t="shared" si="37"/>
        <v>14</v>
      </c>
      <c r="H86" s="42">
        <f t="shared" si="38"/>
        <v>5</v>
      </c>
      <c r="I86" s="42">
        <f t="shared" si="39"/>
        <v>1</v>
      </c>
      <c r="J86" s="42"/>
      <c r="K86" s="42">
        <f t="shared" si="40"/>
        <v>0</v>
      </c>
    </row>
    <row r="87" spans="1:11" ht="12.75">
      <c r="A87" s="41" t="s">
        <v>34</v>
      </c>
      <c r="B87" s="42">
        <f t="shared" si="33"/>
        <v>7</v>
      </c>
      <c r="C87" s="41"/>
      <c r="D87" s="42">
        <f t="shared" si="35"/>
        <v>0</v>
      </c>
      <c r="E87" s="42">
        <f t="shared" si="36"/>
        <v>0</v>
      </c>
      <c r="F87" s="43">
        <f t="shared" si="41"/>
        <v>4</v>
      </c>
      <c r="G87" s="42">
        <f t="shared" si="37"/>
        <v>0</v>
      </c>
      <c r="H87" s="42">
        <f t="shared" si="38"/>
        <v>3</v>
      </c>
      <c r="I87" s="42">
        <f t="shared" si="39"/>
        <v>0</v>
      </c>
      <c r="J87" s="42"/>
      <c r="K87" s="42">
        <f t="shared" si="40"/>
        <v>0</v>
      </c>
    </row>
    <row r="88" spans="1:11" ht="12.75">
      <c r="A88" s="41" t="s">
        <v>35</v>
      </c>
      <c r="B88" s="42">
        <f t="shared" si="33"/>
        <v>32</v>
      </c>
      <c r="C88" s="41"/>
      <c r="D88" s="42">
        <f t="shared" si="35"/>
        <v>0</v>
      </c>
      <c r="E88" s="42">
        <f t="shared" si="36"/>
        <v>3</v>
      </c>
      <c r="F88" s="43">
        <f t="shared" si="41"/>
        <v>22</v>
      </c>
      <c r="G88" s="42">
        <f t="shared" si="37"/>
        <v>0</v>
      </c>
      <c r="H88" s="42">
        <f t="shared" si="38"/>
        <v>6</v>
      </c>
      <c r="I88" s="42">
        <f t="shared" si="39"/>
        <v>1</v>
      </c>
      <c r="J88" s="42"/>
      <c r="K88" s="42">
        <f t="shared" si="40"/>
        <v>0</v>
      </c>
    </row>
    <row r="89" spans="1:11" ht="12.75">
      <c r="A89" s="41" t="s">
        <v>38</v>
      </c>
      <c r="B89" s="42">
        <f t="shared" si="33"/>
        <v>16</v>
      </c>
      <c r="C89" s="41"/>
      <c r="D89" s="42">
        <f t="shared" si="35"/>
        <v>0</v>
      </c>
      <c r="E89" s="42">
        <f t="shared" si="36"/>
        <v>0</v>
      </c>
      <c r="F89" s="43">
        <f t="shared" si="41"/>
        <v>9</v>
      </c>
      <c r="G89" s="42">
        <f t="shared" si="37"/>
        <v>0</v>
      </c>
      <c r="H89" s="42">
        <f t="shared" si="38"/>
        <v>7</v>
      </c>
      <c r="I89" s="42">
        <f t="shared" si="39"/>
        <v>0</v>
      </c>
      <c r="J89" s="42"/>
      <c r="K89" s="42">
        <f t="shared" si="40"/>
        <v>0</v>
      </c>
    </row>
    <row r="90" spans="1:11" ht="12.75">
      <c r="A90" s="41" t="s">
        <v>45</v>
      </c>
      <c r="B90" s="42">
        <f t="shared" si="33"/>
        <v>38</v>
      </c>
      <c r="C90" s="41"/>
      <c r="D90" s="42">
        <f t="shared" si="35"/>
        <v>1</v>
      </c>
      <c r="E90" s="42">
        <f t="shared" si="36"/>
        <v>3</v>
      </c>
      <c r="F90" s="43">
        <f t="shared" si="41"/>
        <v>27</v>
      </c>
      <c r="G90" s="42">
        <f t="shared" si="37"/>
        <v>0</v>
      </c>
      <c r="H90" s="42">
        <f t="shared" si="38"/>
        <v>7</v>
      </c>
      <c r="I90" s="42">
        <f t="shared" si="39"/>
        <v>0</v>
      </c>
      <c r="J90" s="42"/>
      <c r="K90" s="42">
        <f t="shared" si="40"/>
        <v>0</v>
      </c>
    </row>
    <row r="91" spans="1:11" ht="12.75">
      <c r="A91" s="41" t="s">
        <v>48</v>
      </c>
      <c r="B91" s="42">
        <f t="shared" si="33"/>
        <v>17</v>
      </c>
      <c r="C91" s="41"/>
      <c r="D91" s="42">
        <f t="shared" si="35"/>
        <v>0</v>
      </c>
      <c r="E91" s="42">
        <f t="shared" si="36"/>
        <v>1</v>
      </c>
      <c r="F91" s="43">
        <f t="shared" si="41"/>
        <v>11</v>
      </c>
      <c r="G91" s="42">
        <f t="shared" si="37"/>
        <v>0</v>
      </c>
      <c r="H91" s="42">
        <f t="shared" si="38"/>
        <v>5</v>
      </c>
      <c r="I91" s="42">
        <f t="shared" si="39"/>
        <v>0</v>
      </c>
      <c r="J91" s="42"/>
      <c r="K91" s="42">
        <f t="shared" si="40"/>
        <v>0</v>
      </c>
    </row>
    <row r="92" spans="1:11" ht="12.75">
      <c r="A92" s="41" t="s">
        <v>57</v>
      </c>
      <c r="B92" s="42">
        <f t="shared" si="33"/>
        <v>76</v>
      </c>
      <c r="C92" s="41"/>
      <c r="D92" s="42">
        <f t="shared" si="35"/>
        <v>0</v>
      </c>
      <c r="E92" s="42">
        <f t="shared" si="36"/>
        <v>5</v>
      </c>
      <c r="F92" s="43">
        <f t="shared" si="41"/>
        <v>49</v>
      </c>
      <c r="G92" s="42">
        <f t="shared" si="37"/>
        <v>0</v>
      </c>
      <c r="H92" s="42">
        <f t="shared" si="38"/>
        <v>22</v>
      </c>
      <c r="I92" s="42">
        <f t="shared" si="39"/>
        <v>0</v>
      </c>
      <c r="J92" s="42"/>
      <c r="K92" s="42">
        <f t="shared" si="40"/>
        <v>0</v>
      </c>
    </row>
    <row r="93" spans="1:11" ht="12.75">
      <c r="A93" s="41" t="s">
        <v>58</v>
      </c>
      <c r="B93" s="42">
        <f t="shared" si="33"/>
        <v>12</v>
      </c>
      <c r="C93" s="41"/>
      <c r="D93" s="42">
        <f t="shared" si="35"/>
        <v>0</v>
      </c>
      <c r="E93" s="42">
        <f t="shared" si="36"/>
        <v>1</v>
      </c>
      <c r="F93" s="43">
        <f t="shared" si="41"/>
        <v>8</v>
      </c>
      <c r="G93" s="42">
        <f t="shared" si="37"/>
        <v>0</v>
      </c>
      <c r="H93" s="42">
        <f t="shared" si="38"/>
        <v>3</v>
      </c>
      <c r="I93" s="42">
        <f t="shared" si="39"/>
        <v>0</v>
      </c>
      <c r="J93" s="42"/>
      <c r="K93" s="42">
        <f t="shared" si="40"/>
        <v>0</v>
      </c>
    </row>
    <row r="94" spans="1:11" ht="12.75">
      <c r="A94" s="127" t="s">
        <v>286</v>
      </c>
      <c r="B94" s="128">
        <f>SUM(B79:B93)</f>
        <v>409</v>
      </c>
      <c r="C94" s="127"/>
      <c r="D94" s="128">
        <f>SUM(D79:D93)</f>
        <v>1</v>
      </c>
      <c r="E94" s="128">
        <f aca="true" t="shared" si="42" ref="E94:K94">SUM(E79:E93)</f>
        <v>32</v>
      </c>
      <c r="F94" s="128">
        <f t="shared" si="42"/>
        <v>233</v>
      </c>
      <c r="G94" s="128">
        <f t="shared" si="42"/>
        <v>15</v>
      </c>
      <c r="H94" s="128">
        <f t="shared" si="42"/>
        <v>113</v>
      </c>
      <c r="I94" s="128">
        <f t="shared" si="42"/>
        <v>14</v>
      </c>
      <c r="J94" s="128">
        <f t="shared" si="42"/>
        <v>0</v>
      </c>
      <c r="K94" s="128">
        <f t="shared" si="42"/>
        <v>1</v>
      </c>
    </row>
  </sheetData>
  <printOptions/>
  <pageMargins left="0.75" right="0.75" top="1" bottom="1" header="0" footer="0"/>
  <pageSetup fitToHeight="1" fitToWidth="1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4"/>
  <sheetViews>
    <sheetView showZeros="0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L3"/>
    </sheetView>
  </sheetViews>
  <sheetFormatPr defaultColWidth="11.421875" defaultRowHeight="12.75"/>
  <cols>
    <col min="1" max="1" width="14.7109375" style="0" customWidth="1"/>
    <col min="2" max="16" width="6.7109375" style="0" customWidth="1"/>
    <col min="17" max="17" width="7.140625" style="0" customWidth="1"/>
    <col min="18" max="18" width="6.7109375" style="3" customWidth="1"/>
    <col min="19" max="56" width="6.7109375" style="0" customWidth="1"/>
  </cols>
  <sheetData>
    <row r="1" spans="1:32" ht="23.25">
      <c r="A1" s="138">
        <v>1918</v>
      </c>
      <c r="B1" s="2"/>
      <c r="C1" s="5" t="s">
        <v>214</v>
      </c>
      <c r="D1" s="20" t="s">
        <v>161</v>
      </c>
      <c r="E1" s="144" t="s">
        <v>238</v>
      </c>
      <c r="F1" s="144" t="s">
        <v>159</v>
      </c>
      <c r="G1" s="20" t="s">
        <v>155</v>
      </c>
      <c r="H1" s="20" t="s">
        <v>242</v>
      </c>
      <c r="I1" s="20" t="s">
        <v>261</v>
      </c>
      <c r="J1" s="144" t="s">
        <v>260</v>
      </c>
      <c r="K1" s="144" t="s">
        <v>260</v>
      </c>
      <c r="L1" s="20" t="s">
        <v>104</v>
      </c>
      <c r="M1" s="22" t="s">
        <v>233</v>
      </c>
      <c r="N1" s="22" t="s">
        <v>291</v>
      </c>
      <c r="O1" s="22" t="s">
        <v>217</v>
      </c>
      <c r="P1" s="22" t="s">
        <v>287</v>
      </c>
      <c r="Q1" s="22" t="s">
        <v>137</v>
      </c>
      <c r="R1" s="50" t="s">
        <v>227</v>
      </c>
      <c r="S1" s="50" t="s">
        <v>134</v>
      </c>
      <c r="T1" s="50" t="s">
        <v>239</v>
      </c>
      <c r="U1" s="2"/>
      <c r="V1" s="1" t="s">
        <v>90</v>
      </c>
      <c r="W1" s="24" t="s">
        <v>67</v>
      </c>
      <c r="X1" s="24" t="s">
        <v>361</v>
      </c>
      <c r="Y1" s="24" t="s">
        <v>296</v>
      </c>
      <c r="Z1" s="24" t="s">
        <v>224</v>
      </c>
      <c r="AA1" s="26" t="s">
        <v>163</v>
      </c>
      <c r="AB1" s="26" t="s">
        <v>133</v>
      </c>
      <c r="AC1" s="62" t="s">
        <v>240</v>
      </c>
      <c r="AD1" s="26" t="s">
        <v>98</v>
      </c>
      <c r="AE1" s="3" t="s">
        <v>69</v>
      </c>
      <c r="AF1" s="3"/>
    </row>
    <row r="2" spans="1:32" ht="12.75">
      <c r="A2" s="5"/>
      <c r="B2" s="2"/>
      <c r="M2" s="113" t="s">
        <v>235</v>
      </c>
      <c r="N2" s="113" t="s">
        <v>243</v>
      </c>
      <c r="O2" s="113" t="s">
        <v>223</v>
      </c>
      <c r="P2" s="113" t="s">
        <v>234</v>
      </c>
      <c r="Q2" s="113" t="s">
        <v>246</v>
      </c>
      <c r="R2" s="113"/>
      <c r="S2" s="51"/>
      <c r="T2" s="51"/>
      <c r="U2" s="51"/>
      <c r="V2" s="7"/>
      <c r="W2" s="67" t="s">
        <v>220</v>
      </c>
      <c r="X2" s="67"/>
      <c r="Y2" s="67" t="s">
        <v>221</v>
      </c>
      <c r="Z2" s="67" t="s">
        <v>236</v>
      </c>
      <c r="AA2" s="26"/>
      <c r="AB2" s="26"/>
      <c r="AC2" s="26"/>
      <c r="AD2" s="62"/>
      <c r="AE2" s="3"/>
      <c r="AF2" s="3"/>
    </row>
    <row r="3" spans="1:32" ht="12.75">
      <c r="A3" s="9"/>
      <c r="B3" s="10"/>
      <c r="C3" s="48" t="s">
        <v>314</v>
      </c>
      <c r="D3" s="48" t="s">
        <v>314</v>
      </c>
      <c r="E3" s="48" t="s">
        <v>314</v>
      </c>
      <c r="F3" s="48" t="s">
        <v>314</v>
      </c>
      <c r="G3" s="48" t="s">
        <v>314</v>
      </c>
      <c r="H3" s="48" t="s">
        <v>314</v>
      </c>
      <c r="I3" s="48" t="s">
        <v>314</v>
      </c>
      <c r="J3" s="48" t="s">
        <v>314</v>
      </c>
      <c r="L3" s="48" t="s">
        <v>314</v>
      </c>
      <c r="M3" s="66"/>
      <c r="N3" s="66"/>
      <c r="O3" s="66"/>
      <c r="P3" s="66"/>
      <c r="Q3" s="66"/>
      <c r="R3" s="66"/>
      <c r="S3" s="53"/>
      <c r="T3" s="53"/>
      <c r="U3" s="53"/>
      <c r="V3" s="11"/>
      <c r="W3" s="68"/>
      <c r="X3" s="68"/>
      <c r="Y3" s="68"/>
      <c r="Z3" s="68"/>
      <c r="AA3" s="63"/>
      <c r="AB3" s="63"/>
      <c r="AC3" s="64"/>
      <c r="AD3" s="63"/>
      <c r="AE3" s="11"/>
      <c r="AF3" s="11"/>
    </row>
    <row r="4" spans="1:32" s="99" customFormat="1" ht="12.75">
      <c r="A4" s="117" t="s">
        <v>250</v>
      </c>
      <c r="B4" s="94">
        <f>SUM(B5:B54)</f>
        <v>409</v>
      </c>
      <c r="C4" s="120">
        <f>SUM(C5:C54)</f>
        <v>6</v>
      </c>
      <c r="D4" s="95">
        <f aca="true" t="shared" si="0" ref="D4:AE4">SUM(D5:D54)</f>
        <v>2</v>
      </c>
      <c r="E4" s="147">
        <f t="shared" si="0"/>
        <v>4</v>
      </c>
      <c r="F4" s="147">
        <f t="shared" si="0"/>
        <v>1</v>
      </c>
      <c r="G4" s="95">
        <f t="shared" si="0"/>
        <v>1</v>
      </c>
      <c r="H4" s="95">
        <f t="shared" si="0"/>
        <v>5</v>
      </c>
      <c r="I4" s="95">
        <f t="shared" si="0"/>
        <v>5</v>
      </c>
      <c r="J4" s="147">
        <f t="shared" si="0"/>
        <v>2</v>
      </c>
      <c r="K4" s="147">
        <f>SUM(K5:K54)</f>
        <v>1</v>
      </c>
      <c r="L4" s="95">
        <f t="shared" si="0"/>
        <v>9</v>
      </c>
      <c r="M4" s="97">
        <f>SUM(M5:M54)</f>
        <v>29</v>
      </c>
      <c r="N4" s="97">
        <f>SUM(N5:N54)</f>
        <v>7</v>
      </c>
      <c r="O4" s="97">
        <f>SUM(O5:O54)</f>
        <v>92</v>
      </c>
      <c r="P4" s="97">
        <f>SUM(P5:P54)</f>
        <v>43</v>
      </c>
      <c r="Q4" s="97">
        <f>SUM(Q5:Q54)</f>
        <v>3</v>
      </c>
      <c r="R4" s="118">
        <f t="shared" si="0"/>
        <v>3</v>
      </c>
      <c r="S4" s="118">
        <f t="shared" si="0"/>
        <v>21</v>
      </c>
      <c r="T4" s="118">
        <f t="shared" si="0"/>
        <v>7</v>
      </c>
      <c r="U4" s="94">
        <f>SUM(U5:U54)</f>
        <v>0</v>
      </c>
      <c r="V4" s="94">
        <f>SUM(V5:V54)</f>
        <v>1</v>
      </c>
      <c r="W4" s="102">
        <f t="shared" si="0"/>
        <v>98</v>
      </c>
      <c r="X4" s="102">
        <f t="shared" si="0"/>
        <v>1</v>
      </c>
      <c r="Y4" s="102">
        <f t="shared" si="0"/>
        <v>31</v>
      </c>
      <c r="Z4" s="102">
        <f t="shared" si="0"/>
        <v>24</v>
      </c>
      <c r="AA4" s="101">
        <f t="shared" si="0"/>
        <v>2</v>
      </c>
      <c r="AB4" s="101">
        <f t="shared" si="0"/>
        <v>8</v>
      </c>
      <c r="AC4" s="101">
        <f t="shared" si="0"/>
        <v>1</v>
      </c>
      <c r="AD4" s="101">
        <f t="shared" si="0"/>
        <v>1</v>
      </c>
      <c r="AE4" s="94">
        <f t="shared" si="0"/>
        <v>1</v>
      </c>
      <c r="AF4" s="94"/>
    </row>
    <row r="5" spans="1:32" ht="12.75">
      <c r="A5" t="s">
        <v>0</v>
      </c>
      <c r="B5" s="3">
        <f aca="true" t="shared" si="1" ref="B5:B36">SUM(C5:AM5)</f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3</v>
      </c>
      <c r="O5" s="3">
        <v>6</v>
      </c>
      <c r="P5" s="3"/>
      <c r="Q5" s="3"/>
      <c r="S5" s="3"/>
      <c r="T5" s="3"/>
      <c r="U5" s="3"/>
      <c r="V5" s="3"/>
      <c r="W5" s="3">
        <v>3</v>
      </c>
      <c r="X5" s="3"/>
      <c r="Y5" s="3">
        <v>1</v>
      </c>
      <c r="Z5" s="3"/>
      <c r="AA5" s="3"/>
      <c r="AB5" s="3"/>
      <c r="AC5" s="3"/>
      <c r="AD5" s="3"/>
      <c r="AE5" s="3">
        <v>1</v>
      </c>
      <c r="AF5" s="3"/>
    </row>
    <row r="6" spans="1:32" ht="12.75">
      <c r="A6" t="s">
        <v>1</v>
      </c>
      <c r="B6" s="3">
        <f t="shared" si="1"/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2</v>
      </c>
      <c r="P6" s="3">
        <v>3</v>
      </c>
      <c r="Q6" s="3"/>
      <c r="S6" s="3"/>
      <c r="T6" s="3"/>
      <c r="U6" s="3"/>
      <c r="V6" s="3"/>
      <c r="W6" s="3">
        <v>3</v>
      </c>
      <c r="X6" s="3"/>
      <c r="Y6" s="3">
        <v>1</v>
      </c>
      <c r="Z6" s="3"/>
      <c r="AA6" s="3"/>
      <c r="AB6" s="3"/>
      <c r="AC6" s="3"/>
      <c r="AD6" s="3"/>
      <c r="AE6" s="3"/>
      <c r="AF6" s="3"/>
    </row>
    <row r="7" spans="1:32" ht="12.75">
      <c r="A7" t="s">
        <v>2</v>
      </c>
      <c r="B7" s="3">
        <f t="shared" si="1"/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>
        <v>2</v>
      </c>
      <c r="P7" s="3"/>
      <c r="Q7" s="3"/>
      <c r="S7" s="3"/>
      <c r="T7" s="3"/>
      <c r="U7" s="3"/>
      <c r="V7" s="3"/>
      <c r="W7" s="3">
        <v>5</v>
      </c>
      <c r="X7" s="3"/>
      <c r="Y7" s="3">
        <v>1</v>
      </c>
      <c r="Z7" s="3"/>
      <c r="AA7" s="3"/>
      <c r="AB7" s="3"/>
      <c r="AC7" s="3"/>
      <c r="AD7" s="3"/>
      <c r="AE7" s="3"/>
      <c r="AF7" s="3"/>
    </row>
    <row r="8" spans="1:32" ht="12.75">
      <c r="A8" t="s">
        <v>3</v>
      </c>
      <c r="B8" s="3">
        <f t="shared" si="1"/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4</v>
      </c>
      <c r="P8" s="3">
        <v>1</v>
      </c>
      <c r="Q8" s="3">
        <v>1</v>
      </c>
      <c r="S8" s="3"/>
      <c r="T8" s="3"/>
      <c r="U8" s="3"/>
      <c r="V8" s="3"/>
      <c r="W8" s="3">
        <v>5</v>
      </c>
      <c r="X8" s="3"/>
      <c r="Y8" s="3"/>
      <c r="Z8" s="3"/>
      <c r="AA8" s="3"/>
      <c r="AB8" s="3"/>
      <c r="AC8" s="3"/>
      <c r="AD8" s="3"/>
      <c r="AE8" s="3"/>
      <c r="AF8" s="3"/>
    </row>
    <row r="9" spans="1:32" ht="12.75">
      <c r="A9" t="s">
        <v>5</v>
      </c>
      <c r="B9" s="3">
        <f t="shared" si="1"/>
        <v>14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>
        <v>2</v>
      </c>
      <c r="M9" s="3"/>
      <c r="N9" s="3"/>
      <c r="O9" s="3">
        <v>2</v>
      </c>
      <c r="P9" s="3"/>
      <c r="Q9" s="3"/>
      <c r="R9" s="3">
        <v>1</v>
      </c>
      <c r="S9" s="3"/>
      <c r="T9" s="3"/>
      <c r="U9" s="3"/>
      <c r="V9" s="3"/>
      <c r="W9" s="3">
        <v>6</v>
      </c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</row>
    <row r="10" spans="1:32" ht="12.75">
      <c r="A10" t="s">
        <v>7</v>
      </c>
      <c r="B10" s="3">
        <f t="shared" si="1"/>
        <v>10</v>
      </c>
      <c r="C10" s="3"/>
      <c r="D10" s="3"/>
      <c r="E10" s="3"/>
      <c r="F10" s="3"/>
      <c r="G10" s="3"/>
      <c r="H10" s="3"/>
      <c r="I10" s="3"/>
      <c r="J10" s="3"/>
      <c r="K10" s="3"/>
      <c r="L10" s="3">
        <v>1</v>
      </c>
      <c r="M10" s="3">
        <v>1</v>
      </c>
      <c r="N10" s="3"/>
      <c r="O10" s="3">
        <v>7</v>
      </c>
      <c r="P10" s="3"/>
      <c r="Q10" s="3"/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>
      <c r="A11" t="s">
        <v>8</v>
      </c>
      <c r="B11" s="3">
        <f t="shared" si="1"/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</v>
      </c>
      <c r="N11" s="3"/>
      <c r="O11" s="3">
        <v>2</v>
      </c>
      <c r="P11" s="3">
        <v>1</v>
      </c>
      <c r="Q11" s="3"/>
      <c r="S11" s="3"/>
      <c r="T11" s="3"/>
      <c r="U11" s="3"/>
      <c r="V11" s="3"/>
      <c r="W11" s="3">
        <v>2</v>
      </c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>
      <c r="A12" t="s">
        <v>9</v>
      </c>
      <c r="B12" s="3">
        <f t="shared" si="1"/>
        <v>7</v>
      </c>
      <c r="C12" s="3"/>
      <c r="D12" s="3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3"/>
      <c r="P12" s="3">
        <v>3</v>
      </c>
      <c r="Q12" s="3"/>
      <c r="S12" s="3"/>
      <c r="T12" s="3"/>
      <c r="U12" s="3"/>
      <c r="V12" s="3"/>
      <c r="W12" s="3">
        <v>2</v>
      </c>
      <c r="X12" s="3"/>
      <c r="Y12" s="3">
        <v>1</v>
      </c>
      <c r="Z12" s="3"/>
      <c r="AA12" s="3"/>
      <c r="AB12" s="3"/>
      <c r="AC12" s="3"/>
      <c r="AD12" s="3"/>
      <c r="AE12" s="3"/>
      <c r="AF12" s="3"/>
    </row>
    <row r="13" spans="1:32" ht="12.75">
      <c r="A13" t="s">
        <v>10</v>
      </c>
      <c r="B13" s="3">
        <f t="shared" si="1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S13" s="3"/>
      <c r="T13" s="3"/>
      <c r="U13" s="3"/>
      <c r="V13" s="3"/>
      <c r="W13" s="3">
        <v>3</v>
      </c>
      <c r="X13" s="3"/>
      <c r="Y13" s="3"/>
      <c r="Z13" s="3"/>
      <c r="AA13" s="3"/>
      <c r="AB13" s="3"/>
      <c r="AC13" s="3"/>
      <c r="AD13" s="3"/>
      <c r="AE13" s="3"/>
      <c r="AF13" s="3"/>
    </row>
    <row r="14" spans="1:32" ht="12.75">
      <c r="A14" t="s">
        <v>11</v>
      </c>
      <c r="B14" s="3">
        <f t="shared" si="1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S14" s="3"/>
      <c r="T14" s="3"/>
      <c r="U14" s="3"/>
      <c r="V14" s="3"/>
      <c r="W14" s="3">
        <v>2</v>
      </c>
      <c r="X14" s="3"/>
      <c r="Y14" s="3">
        <v>1</v>
      </c>
      <c r="Z14" s="3"/>
      <c r="AA14" s="3"/>
      <c r="AB14" s="3"/>
      <c r="AC14" s="3"/>
      <c r="AD14" s="3"/>
      <c r="AE14" s="3"/>
      <c r="AF14" s="3"/>
    </row>
    <row r="15" spans="1:32" ht="12.75">
      <c r="A15" t="s">
        <v>12</v>
      </c>
      <c r="B15" s="3">
        <f t="shared" si="1"/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S15" s="3"/>
      <c r="T15" s="3"/>
      <c r="U15" s="3"/>
      <c r="V15" s="3"/>
      <c r="W15" s="3">
        <v>3</v>
      </c>
      <c r="X15" s="3"/>
      <c r="Y15" s="3"/>
      <c r="Z15" s="3"/>
      <c r="AA15" s="3"/>
      <c r="AB15" s="3"/>
      <c r="AC15" s="3"/>
      <c r="AD15" s="3"/>
      <c r="AE15" s="3"/>
      <c r="AF15" s="3"/>
    </row>
    <row r="16" spans="1:32" ht="12.75">
      <c r="A16" t="s">
        <v>13</v>
      </c>
      <c r="B16" s="3">
        <f t="shared" si="1"/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4</v>
      </c>
      <c r="N16" s="3"/>
      <c r="O16" s="3"/>
      <c r="P16" s="3"/>
      <c r="Q16" s="3"/>
      <c r="S16" s="3"/>
      <c r="T16" s="3"/>
      <c r="U16" s="3"/>
      <c r="V16" s="3"/>
      <c r="W16" s="3"/>
      <c r="X16" s="3"/>
      <c r="Y16" s="3">
        <v>2</v>
      </c>
      <c r="Z16" s="3"/>
      <c r="AA16" s="3"/>
      <c r="AB16" s="3"/>
      <c r="AC16" s="3"/>
      <c r="AD16" s="3"/>
      <c r="AE16" s="3"/>
      <c r="AF16" s="3"/>
    </row>
    <row r="17" spans="1:32" ht="12.75">
      <c r="A17" t="s">
        <v>14</v>
      </c>
      <c r="B17" s="3">
        <f t="shared" si="1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  <c r="O17" s="3">
        <v>2</v>
      </c>
      <c r="P17" s="3"/>
      <c r="Q17" s="3"/>
      <c r="S17" s="3"/>
      <c r="T17" s="3"/>
      <c r="U17" s="3"/>
      <c r="V17" s="3"/>
      <c r="W17" s="3">
        <v>2</v>
      </c>
      <c r="X17" s="3"/>
      <c r="Y17" s="3"/>
      <c r="Z17" s="3"/>
      <c r="AA17" s="3"/>
      <c r="AB17" s="3"/>
      <c r="AC17" s="3"/>
      <c r="AD17" s="3"/>
      <c r="AE17" s="3"/>
      <c r="AF17" s="3"/>
    </row>
    <row r="18" spans="1:32" ht="12.75">
      <c r="A18" t="s">
        <v>15</v>
      </c>
      <c r="B18" s="3">
        <f t="shared" si="1"/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>
        <v>2</v>
      </c>
      <c r="P18" s="3"/>
      <c r="Q18" s="3"/>
      <c r="S18" s="3"/>
      <c r="T18" s="3"/>
      <c r="U18" s="3"/>
      <c r="V18" s="3"/>
      <c r="W18" s="3">
        <v>1</v>
      </c>
      <c r="X18" s="3"/>
      <c r="Y18" s="3">
        <v>1</v>
      </c>
      <c r="Z18" s="3">
        <v>2</v>
      </c>
      <c r="AA18" s="3"/>
      <c r="AB18" s="3">
        <v>1</v>
      </c>
      <c r="AC18" s="3"/>
      <c r="AD18" s="3"/>
      <c r="AE18" s="3"/>
      <c r="AF18" s="3"/>
    </row>
    <row r="19" spans="1:32" ht="12.75">
      <c r="A19" t="s">
        <v>16</v>
      </c>
      <c r="B19" s="3">
        <f t="shared" si="1"/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2</v>
      </c>
      <c r="P19" s="3"/>
      <c r="Q19" s="3"/>
      <c r="S19" s="3"/>
      <c r="T19" s="3"/>
      <c r="U19" s="3"/>
      <c r="V19" s="3"/>
      <c r="W19" s="3">
        <v>3</v>
      </c>
      <c r="X19" s="3"/>
      <c r="Y19" s="3"/>
      <c r="Z19" s="3"/>
      <c r="AA19" s="3"/>
      <c r="AB19" s="3"/>
      <c r="AC19" s="3"/>
      <c r="AD19" s="3"/>
      <c r="AE19" s="3"/>
      <c r="AF19" s="3"/>
    </row>
    <row r="20" spans="1:32" ht="12.75">
      <c r="A20" t="s">
        <v>17</v>
      </c>
      <c r="B20" s="3">
        <f t="shared" si="1"/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4</v>
      </c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2.75">
      <c r="A21" t="s">
        <v>19</v>
      </c>
      <c r="B21" s="3">
        <f t="shared" si="1"/>
        <v>6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>
        <v>5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>
      <c r="A22" t="s">
        <v>20</v>
      </c>
      <c r="B22" s="3">
        <f t="shared" si="1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</v>
      </c>
      <c r="P22" s="3"/>
      <c r="Q22" s="3"/>
      <c r="T22" s="3">
        <v>1</v>
      </c>
      <c r="U22" s="3"/>
      <c r="V22" s="3"/>
      <c r="W22" s="3"/>
      <c r="X22" s="3"/>
      <c r="Y22" s="3"/>
      <c r="Z22" s="3"/>
      <c r="AA22" s="3">
        <v>1</v>
      </c>
      <c r="AB22" s="3">
        <v>1</v>
      </c>
      <c r="AC22" s="3"/>
      <c r="AD22" s="3">
        <v>1</v>
      </c>
      <c r="AE22" s="3"/>
      <c r="AF22" s="3"/>
    </row>
    <row r="23" spans="1:32" ht="12.75">
      <c r="A23" t="s">
        <v>21</v>
      </c>
      <c r="B23" s="3">
        <f t="shared" si="1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T23" s="3"/>
      <c r="U23" s="3"/>
      <c r="V23" s="3">
        <v>1</v>
      </c>
      <c r="W23" s="3">
        <v>1</v>
      </c>
      <c r="X23" s="3"/>
      <c r="Y23" s="3"/>
      <c r="Z23" s="3"/>
      <c r="AA23" s="3"/>
      <c r="AB23" s="3"/>
      <c r="AC23" s="3">
        <v>1</v>
      </c>
      <c r="AD23" s="3"/>
      <c r="AE23" s="3"/>
      <c r="AF23" s="3"/>
    </row>
    <row r="24" spans="1:32" ht="12.75">
      <c r="A24" t="s">
        <v>23</v>
      </c>
      <c r="B24" s="3">
        <f t="shared" si="1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T24" s="3">
        <v>1</v>
      </c>
      <c r="U24" s="3"/>
      <c r="V24" s="3"/>
      <c r="W24" s="3">
        <v>2</v>
      </c>
      <c r="X24" s="3"/>
      <c r="Y24" s="3">
        <v>1</v>
      </c>
      <c r="Z24" s="3"/>
      <c r="AA24" s="3"/>
      <c r="AB24" s="3">
        <v>3</v>
      </c>
      <c r="AC24" s="3"/>
      <c r="AD24" s="3"/>
      <c r="AE24" s="3"/>
      <c r="AF24" s="3"/>
    </row>
    <row r="25" spans="1:32" ht="12.75">
      <c r="A25" t="s">
        <v>24</v>
      </c>
      <c r="B25" s="3">
        <f t="shared" si="1"/>
        <v>7</v>
      </c>
      <c r="C25" s="3"/>
      <c r="D25" s="3"/>
      <c r="E25" s="3"/>
      <c r="F25" s="3"/>
      <c r="G25" s="3"/>
      <c r="H25" s="3"/>
      <c r="I25" s="3">
        <v>1</v>
      </c>
      <c r="J25" s="3"/>
      <c r="K25" s="3"/>
      <c r="L25" s="3"/>
      <c r="M25" s="3"/>
      <c r="N25" s="3"/>
      <c r="O25" s="3">
        <v>4</v>
      </c>
      <c r="P25" s="3">
        <v>2</v>
      </c>
      <c r="Q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2.75">
      <c r="A26" t="s">
        <v>25</v>
      </c>
      <c r="B26" s="3">
        <f t="shared" si="1"/>
        <v>10</v>
      </c>
      <c r="C26" s="3"/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>
        <v>1</v>
      </c>
      <c r="N26" s="3"/>
      <c r="O26" s="3"/>
      <c r="P26" s="3">
        <v>1</v>
      </c>
      <c r="Q26" s="3"/>
      <c r="S26" s="3"/>
      <c r="T26" s="3"/>
      <c r="U26" s="3"/>
      <c r="V26" s="3"/>
      <c r="W26" s="3">
        <v>3</v>
      </c>
      <c r="X26" s="3"/>
      <c r="Y26" s="3">
        <v>2</v>
      </c>
      <c r="Z26" s="3">
        <v>1</v>
      </c>
      <c r="AA26" s="3"/>
      <c r="AB26" s="3"/>
      <c r="AC26" s="3"/>
      <c r="AD26" s="3"/>
      <c r="AE26" s="3"/>
      <c r="AF26" s="3"/>
    </row>
    <row r="27" spans="1:32" ht="12.75">
      <c r="A27" t="s">
        <v>26</v>
      </c>
      <c r="B27" s="3">
        <f t="shared" si="1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3"/>
      <c r="O27" s="3">
        <v>1</v>
      </c>
      <c r="P27" s="3">
        <v>1</v>
      </c>
      <c r="Q27" s="3"/>
      <c r="S27" s="3"/>
      <c r="T27" s="3"/>
      <c r="U27" s="3"/>
      <c r="V27" s="3"/>
      <c r="W27" s="3">
        <v>3</v>
      </c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t="s">
        <v>28</v>
      </c>
      <c r="B28" s="3">
        <f t="shared" si="1"/>
        <v>8</v>
      </c>
      <c r="C28" s="3"/>
      <c r="D28" s="3"/>
      <c r="E28" s="3">
        <v>1</v>
      </c>
      <c r="F28" s="3"/>
      <c r="G28" s="3"/>
      <c r="H28" s="3"/>
      <c r="I28" s="3"/>
      <c r="J28" s="3"/>
      <c r="K28" s="3">
        <v>1</v>
      </c>
      <c r="L28" s="3">
        <v>1</v>
      </c>
      <c r="M28" s="3"/>
      <c r="N28" s="3"/>
      <c r="O28" s="3"/>
      <c r="P28" s="3">
        <v>2</v>
      </c>
      <c r="Q28" s="3"/>
      <c r="S28" s="3">
        <v>3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t="s">
        <v>29</v>
      </c>
      <c r="B29" s="3">
        <f t="shared" si="1"/>
        <v>8</v>
      </c>
      <c r="C29" s="3"/>
      <c r="D29" s="3"/>
      <c r="E29" s="3">
        <v>1</v>
      </c>
      <c r="F29" s="3"/>
      <c r="G29" s="3"/>
      <c r="H29" s="3"/>
      <c r="I29" s="3"/>
      <c r="J29" s="3">
        <v>1</v>
      </c>
      <c r="K29" s="3"/>
      <c r="L29" s="3"/>
      <c r="M29" s="3"/>
      <c r="N29" s="3"/>
      <c r="O29" s="3"/>
      <c r="P29" s="3"/>
      <c r="Q29" s="3"/>
      <c r="S29" s="3">
        <v>5</v>
      </c>
      <c r="T29" s="3"/>
      <c r="U29" s="3"/>
      <c r="V29" s="3"/>
      <c r="W29" s="3">
        <v>1</v>
      </c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t="s">
        <v>30</v>
      </c>
      <c r="B30" s="3">
        <f t="shared" si="1"/>
        <v>20</v>
      </c>
      <c r="C30" s="3">
        <v>1</v>
      </c>
      <c r="D30" s="3"/>
      <c r="E30" s="3">
        <v>1</v>
      </c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>
        <v>1</v>
      </c>
      <c r="S30" s="3">
        <v>13</v>
      </c>
      <c r="T30" s="3"/>
      <c r="U30" s="3"/>
      <c r="V30" s="3"/>
      <c r="W30" s="3"/>
      <c r="X30" s="3"/>
      <c r="Y30" s="3">
        <v>1</v>
      </c>
      <c r="Z30" s="3"/>
      <c r="AA30" s="3"/>
      <c r="AB30" s="3">
        <v>2</v>
      </c>
      <c r="AC30" s="3"/>
      <c r="AD30" s="3"/>
      <c r="AE30" s="3"/>
      <c r="AF30" s="3"/>
    </row>
    <row r="31" spans="1:32" ht="12.75">
      <c r="A31" t="s">
        <v>31</v>
      </c>
      <c r="B31" s="3">
        <f t="shared" si="1"/>
        <v>8</v>
      </c>
      <c r="C31" s="3"/>
      <c r="D31" s="3"/>
      <c r="E31" s="3">
        <v>1</v>
      </c>
      <c r="F31" s="3"/>
      <c r="G31" s="3">
        <v>1</v>
      </c>
      <c r="H31" s="3">
        <v>1</v>
      </c>
      <c r="I31" s="3"/>
      <c r="J31" s="3">
        <v>1</v>
      </c>
      <c r="K31" s="3"/>
      <c r="L31" s="3"/>
      <c r="M31" s="3"/>
      <c r="N31" s="3"/>
      <c r="O31" s="3">
        <v>1</v>
      </c>
      <c r="P31" s="3">
        <v>1</v>
      </c>
      <c r="Q31" s="3">
        <v>1</v>
      </c>
      <c r="S31" s="3"/>
      <c r="T31" s="3"/>
      <c r="U31" s="3"/>
      <c r="V31" s="3"/>
      <c r="W31" s="3">
        <v>1</v>
      </c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t="s">
        <v>32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</v>
      </c>
      <c r="P32" s="3">
        <v>3</v>
      </c>
      <c r="Q32" s="3"/>
      <c r="S32" s="3"/>
      <c r="T32" s="3"/>
      <c r="U32" s="3"/>
      <c r="V32" s="3"/>
      <c r="W32" s="3">
        <v>2</v>
      </c>
      <c r="X32" s="3"/>
      <c r="Y32" s="3">
        <v>1</v>
      </c>
      <c r="Z32" s="3"/>
      <c r="AA32" s="3"/>
      <c r="AB32" s="3"/>
      <c r="AC32" s="3"/>
      <c r="AD32" s="3"/>
      <c r="AE32" s="3"/>
      <c r="AF32" s="3"/>
    </row>
    <row r="33" spans="1:32" ht="12.75">
      <c r="A33" t="s">
        <v>36</v>
      </c>
      <c r="B33" s="3">
        <f t="shared" si="1"/>
        <v>7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5</v>
      </c>
      <c r="P33" s="3"/>
      <c r="Q33" s="3"/>
      <c r="S33" s="3"/>
      <c r="T33" s="3"/>
      <c r="U33" s="3"/>
      <c r="V33" s="3"/>
      <c r="W33" s="3"/>
      <c r="X33" s="3"/>
      <c r="Y33" s="3"/>
      <c r="Z33" s="3">
        <v>1</v>
      </c>
      <c r="AA33" s="3"/>
      <c r="AB33" s="3"/>
      <c r="AC33" s="3"/>
      <c r="AD33" s="3"/>
      <c r="AE33" s="3"/>
      <c r="AF33" s="3"/>
    </row>
    <row r="34" spans="1:32" ht="12.75">
      <c r="A34" t="s">
        <v>35</v>
      </c>
      <c r="B34" s="3">
        <f t="shared" si="1"/>
        <v>15</v>
      </c>
      <c r="C34" s="3">
        <v>1</v>
      </c>
      <c r="D34" s="3"/>
      <c r="E34" s="3"/>
      <c r="F34" s="3">
        <v>1</v>
      </c>
      <c r="G34" s="3"/>
      <c r="H34" s="3"/>
      <c r="I34" s="3"/>
      <c r="J34" s="3"/>
      <c r="K34" s="3"/>
      <c r="L34" s="3">
        <v>1</v>
      </c>
      <c r="M34" s="3"/>
      <c r="N34" s="3">
        <v>1</v>
      </c>
      <c r="O34" s="3">
        <v>2</v>
      </c>
      <c r="P34" s="3">
        <v>2</v>
      </c>
      <c r="Q34" s="3"/>
      <c r="S34" s="3"/>
      <c r="T34" s="3"/>
      <c r="U34" s="3"/>
      <c r="V34" s="3"/>
      <c r="W34" s="3">
        <v>3</v>
      </c>
      <c r="X34" s="3"/>
      <c r="Y34" s="3"/>
      <c r="Z34" s="3">
        <v>3</v>
      </c>
      <c r="AA34" s="3"/>
      <c r="AB34" s="3">
        <v>1</v>
      </c>
      <c r="AC34" s="3"/>
      <c r="AD34" s="3"/>
      <c r="AE34" s="3"/>
      <c r="AF34" s="3"/>
    </row>
    <row r="35" spans="1:32" ht="12.75">
      <c r="A35" t="s">
        <v>37</v>
      </c>
      <c r="B35" s="3">
        <f t="shared" si="1"/>
        <v>10</v>
      </c>
      <c r="C35" s="3"/>
      <c r="D35" s="3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3">
        <v>6</v>
      </c>
      <c r="P35" s="3">
        <v>1</v>
      </c>
      <c r="Q35" s="3"/>
      <c r="S35" s="3"/>
      <c r="T35" s="3"/>
      <c r="U35" s="3"/>
      <c r="V35" s="3"/>
      <c r="W35" s="3"/>
      <c r="X35" s="3"/>
      <c r="Y35" s="3">
        <v>2</v>
      </c>
      <c r="Z35" s="3"/>
      <c r="AA35" s="3"/>
      <c r="AB35" s="3"/>
      <c r="AC35" s="3"/>
      <c r="AD35" s="3"/>
      <c r="AE35" s="3"/>
      <c r="AF35" s="3"/>
    </row>
    <row r="36" spans="1:32" ht="12.75">
      <c r="A36" t="s">
        <v>38</v>
      </c>
      <c r="B36" s="3">
        <f t="shared" si="1"/>
        <v>11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2</v>
      </c>
      <c r="Q36" s="3"/>
      <c r="S36" s="3"/>
      <c r="T36" s="3"/>
      <c r="U36" s="3"/>
      <c r="V36" s="3"/>
      <c r="W36" s="3"/>
      <c r="X36" s="3"/>
      <c r="Y36" s="3"/>
      <c r="Z36" s="3">
        <v>9</v>
      </c>
      <c r="AA36" s="3"/>
      <c r="AB36" s="3"/>
      <c r="AC36" s="3"/>
      <c r="AD36" s="3"/>
      <c r="AE36" s="3"/>
      <c r="AF36" s="3"/>
    </row>
    <row r="37" spans="1:32" ht="12.75">
      <c r="A37" t="s">
        <v>39</v>
      </c>
      <c r="B37" s="3">
        <f aca="true" t="shared" si="2" ref="B37:B53">SUM(C37:AM37)</f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2</v>
      </c>
      <c r="P37" s="3"/>
      <c r="Q37" s="3"/>
      <c r="S37" s="3"/>
      <c r="T37" s="3"/>
      <c r="U37" s="3"/>
      <c r="V37" s="3"/>
      <c r="W37" s="3">
        <v>1</v>
      </c>
      <c r="X37" s="3"/>
      <c r="Y37" s="3"/>
      <c r="Z37" s="3">
        <v>2</v>
      </c>
      <c r="AA37" s="3"/>
      <c r="AB37" s="3"/>
      <c r="AC37" s="3"/>
      <c r="AD37" s="3"/>
      <c r="AE37" s="3"/>
      <c r="AF37" s="3"/>
    </row>
    <row r="38" spans="1:32" ht="12.75">
      <c r="A38" t="s">
        <v>40</v>
      </c>
      <c r="B38" s="3">
        <f t="shared" si="2"/>
        <v>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3</v>
      </c>
      <c r="O38" s="3"/>
      <c r="P38" s="3"/>
      <c r="Q38" s="3"/>
      <c r="S38" s="3"/>
      <c r="T38" s="3"/>
      <c r="U38" s="3"/>
      <c r="V38" s="3"/>
      <c r="W38" s="3">
        <v>2</v>
      </c>
      <c r="X38" s="3"/>
      <c r="Y38" s="3"/>
      <c r="Z38" s="3">
        <v>1</v>
      </c>
      <c r="AA38" s="3"/>
      <c r="AB38" s="3"/>
      <c r="AC38" s="3"/>
      <c r="AD38" s="3"/>
      <c r="AE38" s="3"/>
      <c r="AF38" s="3"/>
    </row>
    <row r="39" spans="1:32" ht="12.75">
      <c r="A39" t="s">
        <v>41</v>
      </c>
      <c r="B39" s="3">
        <f t="shared" si="2"/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>
        <v>1</v>
      </c>
      <c r="Q39" s="3"/>
      <c r="S39" s="3"/>
      <c r="T39" s="3"/>
      <c r="U39" s="3"/>
      <c r="V39" s="3"/>
      <c r="W39" s="3">
        <v>2</v>
      </c>
      <c r="X39" s="3"/>
      <c r="Y39" s="3">
        <v>2</v>
      </c>
      <c r="Z39" s="3"/>
      <c r="AA39" s="3"/>
      <c r="AB39" s="3"/>
      <c r="AC39" s="3"/>
      <c r="AD39" s="3"/>
      <c r="AE39" s="3"/>
      <c r="AF39" s="3"/>
    </row>
    <row r="40" spans="1:32" ht="12.75">
      <c r="A40" t="s">
        <v>42</v>
      </c>
      <c r="B40" s="3">
        <f t="shared" si="2"/>
        <v>5</v>
      </c>
      <c r="C40" s="3"/>
      <c r="D40" s="3"/>
      <c r="E40" s="3"/>
      <c r="F40" s="3"/>
      <c r="G40" s="3"/>
      <c r="H40" s="3"/>
      <c r="I40" s="3">
        <v>1</v>
      </c>
      <c r="J40" s="3"/>
      <c r="K40" s="3"/>
      <c r="L40" s="3"/>
      <c r="M40" s="3"/>
      <c r="N40" s="3"/>
      <c r="O40" s="3"/>
      <c r="P40" s="3">
        <v>4</v>
      </c>
      <c r="Q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t="s">
        <v>43</v>
      </c>
      <c r="B41" s="3">
        <f t="shared" si="2"/>
        <v>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</v>
      </c>
      <c r="P41" s="3">
        <v>3</v>
      </c>
      <c r="Q41" s="3"/>
      <c r="S41" s="3"/>
      <c r="T41" s="3"/>
      <c r="U41" s="3"/>
      <c r="V41" s="3"/>
      <c r="W41" s="3">
        <v>1</v>
      </c>
      <c r="X41" s="3"/>
      <c r="Y41" s="3">
        <v>2</v>
      </c>
      <c r="Z41" s="3"/>
      <c r="AA41" s="3"/>
      <c r="AB41" s="3"/>
      <c r="AC41" s="3"/>
      <c r="AD41" s="3"/>
      <c r="AE41" s="3"/>
      <c r="AF41" s="3"/>
    </row>
    <row r="42" spans="1:32" ht="12.75">
      <c r="A42" t="s">
        <v>44</v>
      </c>
      <c r="B42" s="3">
        <f t="shared" si="2"/>
        <v>13</v>
      </c>
      <c r="C42" s="3">
        <v>2</v>
      </c>
      <c r="D42" s="3"/>
      <c r="E42" s="3"/>
      <c r="F42" s="3"/>
      <c r="G42" s="3"/>
      <c r="H42" s="3">
        <v>1</v>
      </c>
      <c r="I42" s="3"/>
      <c r="J42" s="3"/>
      <c r="K42" s="3"/>
      <c r="L42" s="3"/>
      <c r="M42" s="3">
        <v>1</v>
      </c>
      <c r="N42" s="3"/>
      <c r="O42" s="3">
        <v>2</v>
      </c>
      <c r="P42" s="3">
        <v>1</v>
      </c>
      <c r="Q42" s="3"/>
      <c r="S42" s="3"/>
      <c r="T42" s="3"/>
      <c r="U42" s="3"/>
      <c r="V42" s="3"/>
      <c r="W42" s="3">
        <v>1</v>
      </c>
      <c r="X42" s="3"/>
      <c r="Y42" s="3">
        <v>4</v>
      </c>
      <c r="Z42" s="3">
        <v>1</v>
      </c>
      <c r="AA42" s="3"/>
      <c r="AB42" s="3"/>
      <c r="AC42" s="3"/>
      <c r="AD42" s="3"/>
      <c r="AE42" s="3"/>
      <c r="AF42" s="3"/>
    </row>
    <row r="43" spans="1:32" ht="12.75">
      <c r="A43" t="s">
        <v>46</v>
      </c>
      <c r="B43" s="3">
        <f t="shared" si="2"/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1</v>
      </c>
      <c r="N43" s="3"/>
      <c r="O43" s="3">
        <v>3</v>
      </c>
      <c r="P43" s="3"/>
      <c r="Q43" s="3"/>
      <c r="S43" s="3"/>
      <c r="T43" s="3"/>
      <c r="U43" s="3"/>
      <c r="V43" s="3"/>
      <c r="W43" s="3">
        <v>1</v>
      </c>
      <c r="X43" s="3"/>
      <c r="Y43" s="3">
        <v>2</v>
      </c>
      <c r="Z43" s="3"/>
      <c r="AA43" s="3"/>
      <c r="AB43" s="3"/>
      <c r="AC43" s="3"/>
      <c r="AD43" s="3"/>
      <c r="AE43" s="3"/>
      <c r="AF43" s="3"/>
    </row>
    <row r="44" spans="1:32" ht="12.75">
      <c r="A44" t="s">
        <v>47</v>
      </c>
      <c r="B44" s="3">
        <f t="shared" si="2"/>
        <v>10</v>
      </c>
      <c r="C44" s="3"/>
      <c r="D44" s="3"/>
      <c r="E44" s="3"/>
      <c r="F44" s="3"/>
      <c r="G44" s="3"/>
      <c r="H44" s="3"/>
      <c r="I44" s="3"/>
      <c r="J44" s="3"/>
      <c r="K44" s="3"/>
      <c r="L44" s="3">
        <v>1</v>
      </c>
      <c r="M44" s="3"/>
      <c r="N44" s="3"/>
      <c r="O44" s="3">
        <v>1</v>
      </c>
      <c r="P44" s="3">
        <v>4</v>
      </c>
      <c r="Q44" s="3"/>
      <c r="S44" s="3"/>
      <c r="T44" s="3"/>
      <c r="U44" s="3"/>
      <c r="V44" s="3"/>
      <c r="W44" s="3">
        <v>4</v>
      </c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t="s">
        <v>49</v>
      </c>
      <c r="B45" s="3">
        <f t="shared" si="2"/>
        <v>5</v>
      </c>
      <c r="C45" s="3"/>
      <c r="D45" s="3"/>
      <c r="E45" s="3"/>
      <c r="F45" s="3"/>
      <c r="G45" s="3"/>
      <c r="H45" s="3"/>
      <c r="I45" s="3">
        <v>1</v>
      </c>
      <c r="J45" s="3"/>
      <c r="K45" s="3"/>
      <c r="L45" s="3"/>
      <c r="M45" s="3"/>
      <c r="N45" s="3"/>
      <c r="O45" s="3">
        <v>1</v>
      </c>
      <c r="P45" s="3"/>
      <c r="Q45" s="3"/>
      <c r="S45" s="3"/>
      <c r="T45" s="3"/>
      <c r="U45" s="3"/>
      <c r="V45" s="3"/>
      <c r="W45" s="3">
        <v>3</v>
      </c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t="s">
        <v>50</v>
      </c>
      <c r="B46" s="3">
        <f t="shared" si="2"/>
        <v>13</v>
      </c>
      <c r="C46" s="3"/>
      <c r="D46" s="3"/>
      <c r="E46" s="3"/>
      <c r="F46" s="3"/>
      <c r="G46" s="3"/>
      <c r="H46" s="3">
        <v>1</v>
      </c>
      <c r="I46" s="3"/>
      <c r="J46" s="3"/>
      <c r="K46" s="3"/>
      <c r="L46" s="3"/>
      <c r="M46" s="3">
        <v>5</v>
      </c>
      <c r="N46" s="3"/>
      <c r="O46" s="3">
        <v>2</v>
      </c>
      <c r="P46" s="3"/>
      <c r="Q46" s="3"/>
      <c r="S46" s="3"/>
      <c r="T46" s="3"/>
      <c r="U46" s="3"/>
      <c r="V46" s="3"/>
      <c r="W46" s="3">
        <v>1</v>
      </c>
      <c r="X46" s="3"/>
      <c r="Y46" s="3">
        <v>3</v>
      </c>
      <c r="Z46" s="3"/>
      <c r="AA46" s="3">
        <v>1</v>
      </c>
      <c r="AB46" s="3"/>
      <c r="AC46" s="3"/>
      <c r="AD46" s="3"/>
      <c r="AE46" s="3"/>
      <c r="AF46" s="3"/>
    </row>
    <row r="47" spans="1:32" ht="12.75">
      <c r="A47" t="s">
        <v>51</v>
      </c>
      <c r="B47" s="3">
        <f t="shared" si="2"/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5</v>
      </c>
      <c r="P47" s="3"/>
      <c r="Q47" s="3"/>
      <c r="S47" s="3"/>
      <c r="T47" s="3"/>
      <c r="U47" s="3"/>
      <c r="V47" s="3"/>
      <c r="W47" s="3">
        <v>4</v>
      </c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t="s">
        <v>52</v>
      </c>
      <c r="B48" s="3">
        <f t="shared" si="2"/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v>2</v>
      </c>
      <c r="Q48" s="3"/>
      <c r="R48" s="3">
        <v>1</v>
      </c>
      <c r="S48" s="3"/>
      <c r="T48" s="3"/>
      <c r="U48" s="3"/>
      <c r="V48" s="3"/>
      <c r="W48" s="3">
        <v>5</v>
      </c>
      <c r="X48" s="3"/>
      <c r="Y48" s="3">
        <v>1</v>
      </c>
      <c r="Z48" s="3">
        <v>1</v>
      </c>
      <c r="AA48" s="3"/>
      <c r="AB48" s="3"/>
      <c r="AC48" s="3"/>
      <c r="AD48" s="3"/>
      <c r="AE48" s="3"/>
      <c r="AF48" s="3"/>
    </row>
    <row r="49" spans="1:32" ht="12.75">
      <c r="A49" t="s">
        <v>53</v>
      </c>
      <c r="B49" s="3">
        <f t="shared" si="2"/>
        <v>11</v>
      </c>
      <c r="C49" s="3"/>
      <c r="D49" s="3"/>
      <c r="E49" s="3"/>
      <c r="F49" s="3"/>
      <c r="G49" s="3"/>
      <c r="H49" s="3">
        <v>1</v>
      </c>
      <c r="I49" s="3"/>
      <c r="J49" s="3"/>
      <c r="K49" s="3"/>
      <c r="L49" s="3"/>
      <c r="M49" s="3">
        <v>3</v>
      </c>
      <c r="N49" s="3"/>
      <c r="O49" s="3">
        <v>1</v>
      </c>
      <c r="P49" s="3"/>
      <c r="Q49" s="3"/>
      <c r="S49" s="3"/>
      <c r="T49" s="3"/>
      <c r="U49" s="3"/>
      <c r="V49" s="3"/>
      <c r="W49" s="3">
        <v>6</v>
      </c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t="s">
        <v>54</v>
      </c>
      <c r="B50" s="3">
        <f t="shared" si="2"/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</v>
      </c>
      <c r="P50" s="3">
        <v>1</v>
      </c>
      <c r="Q50" s="3"/>
      <c r="S50" s="3"/>
      <c r="T50" s="3"/>
      <c r="U50" s="3"/>
      <c r="V50" s="3"/>
      <c r="W50" s="3">
        <v>3</v>
      </c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t="s">
        <v>55</v>
      </c>
      <c r="B51" s="3">
        <f t="shared" si="2"/>
        <v>11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2</v>
      </c>
      <c r="N51" s="3"/>
      <c r="O51" s="3">
        <v>3</v>
      </c>
      <c r="P51" s="3">
        <v>1</v>
      </c>
      <c r="Q51" s="3"/>
      <c r="S51" s="3"/>
      <c r="T51" s="3"/>
      <c r="U51" s="3"/>
      <c r="V51" s="3"/>
      <c r="W51" s="3">
        <v>3</v>
      </c>
      <c r="X51" s="3"/>
      <c r="Y51" s="3">
        <v>1</v>
      </c>
      <c r="Z51" s="3">
        <v>1</v>
      </c>
      <c r="AA51" s="3"/>
      <c r="AB51" s="3"/>
      <c r="AC51" s="3"/>
      <c r="AD51" s="3"/>
      <c r="AE51" s="3"/>
      <c r="AF51" s="3"/>
    </row>
    <row r="52" spans="1:32" ht="12.75">
      <c r="A52" t="s">
        <v>56</v>
      </c>
      <c r="B52" s="3">
        <f t="shared" si="2"/>
        <v>8</v>
      </c>
      <c r="C52" s="3"/>
      <c r="D52" s="3"/>
      <c r="E52" s="3"/>
      <c r="F52" s="3"/>
      <c r="G52" s="3"/>
      <c r="H52" s="3"/>
      <c r="I52" s="3">
        <v>1</v>
      </c>
      <c r="J52" s="3"/>
      <c r="K52" s="3"/>
      <c r="L52" s="3"/>
      <c r="M52" s="3"/>
      <c r="N52" s="3"/>
      <c r="O52" s="3">
        <v>4</v>
      </c>
      <c r="P52" s="3"/>
      <c r="Q52" s="3"/>
      <c r="S52" s="3"/>
      <c r="T52" s="3"/>
      <c r="U52" s="3"/>
      <c r="V52" s="3"/>
      <c r="W52" s="3">
        <v>2</v>
      </c>
      <c r="X52" s="3"/>
      <c r="Y52" s="3"/>
      <c r="Z52" s="3">
        <v>1</v>
      </c>
      <c r="AA52" s="3"/>
      <c r="AB52" s="3"/>
      <c r="AC52" s="3"/>
      <c r="AD52" s="3"/>
      <c r="AE52" s="3"/>
      <c r="AF52" s="3"/>
    </row>
    <row r="53" spans="1:32" ht="12.75">
      <c r="A53" t="s">
        <v>58</v>
      </c>
      <c r="B53" s="3">
        <f t="shared" si="2"/>
        <v>12</v>
      </c>
      <c r="C53" s="3"/>
      <c r="D53" s="3"/>
      <c r="E53" s="3"/>
      <c r="F53" s="3"/>
      <c r="G53" s="3"/>
      <c r="H53" s="3"/>
      <c r="I53" s="3">
        <v>1</v>
      </c>
      <c r="J53" s="3"/>
      <c r="K53" s="3"/>
      <c r="L53" s="3"/>
      <c r="M53" s="3">
        <v>1</v>
      </c>
      <c r="N53" s="3"/>
      <c r="O53" s="3">
        <v>4</v>
      </c>
      <c r="P53" s="3">
        <v>2</v>
      </c>
      <c r="Q53" s="3"/>
      <c r="S53" s="3"/>
      <c r="T53" s="3"/>
      <c r="U53" s="3"/>
      <c r="V53" s="3"/>
      <c r="W53" s="3">
        <v>3</v>
      </c>
      <c r="X53" s="3"/>
      <c r="Y53" s="3"/>
      <c r="Z53" s="3">
        <v>1</v>
      </c>
      <c r="AA53" s="3"/>
      <c r="AB53" s="3"/>
      <c r="AC53" s="3"/>
      <c r="AD53" s="3"/>
      <c r="AE53" s="3"/>
      <c r="AF53" s="3"/>
    </row>
    <row r="54" spans="1:40" ht="12.75">
      <c r="A54" t="s">
        <v>62</v>
      </c>
      <c r="B54" s="3">
        <f>SUM(C54:AK54)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N54" s="3"/>
    </row>
    <row r="55" spans="2:40" ht="12.75">
      <c r="B55" s="3">
        <f>SUM(C55:AK55)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N55" s="3"/>
    </row>
    <row r="56" spans="2:40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N56" s="3"/>
    </row>
    <row r="57" spans="2:40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N57" s="3"/>
    </row>
    <row r="58" spans="2:40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N58" s="3"/>
    </row>
    <row r="59" spans="2:3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41" t="s">
        <v>4</v>
      </c>
      <c r="B60" s="42">
        <f aca="true" t="shared" si="3" ref="B60:B74">SUM(C60:AN60)</f>
        <v>45</v>
      </c>
      <c r="C60" s="42">
        <f>SUM(C5:C8)</f>
        <v>0</v>
      </c>
      <c r="D60" s="42">
        <f aca="true" t="shared" si="4" ref="D60:AF60">SUM(D5:D8)</f>
        <v>0</v>
      </c>
      <c r="E60" s="42">
        <f t="shared" si="4"/>
        <v>0</v>
      </c>
      <c r="F60" s="42">
        <f t="shared" si="4"/>
        <v>0</v>
      </c>
      <c r="G60" s="42">
        <f>SUM(G5:G8)</f>
        <v>0</v>
      </c>
      <c r="H60" s="42">
        <f t="shared" si="4"/>
        <v>0</v>
      </c>
      <c r="I60" s="42">
        <f t="shared" si="4"/>
        <v>0</v>
      </c>
      <c r="J60" s="42">
        <f aca="true" t="shared" si="5" ref="J60:S60">SUM(J5:J8)</f>
        <v>0</v>
      </c>
      <c r="K60" s="42">
        <f t="shared" si="5"/>
        <v>0</v>
      </c>
      <c r="L60" s="42">
        <f t="shared" si="5"/>
        <v>0</v>
      </c>
      <c r="M60" s="42">
        <f t="shared" si="5"/>
        <v>3</v>
      </c>
      <c r="N60" s="42">
        <f t="shared" si="5"/>
        <v>3</v>
      </c>
      <c r="O60" s="42">
        <f t="shared" si="5"/>
        <v>14</v>
      </c>
      <c r="P60" s="42">
        <f t="shared" si="5"/>
        <v>4</v>
      </c>
      <c r="Q60" s="42">
        <f t="shared" si="5"/>
        <v>1</v>
      </c>
      <c r="R60" s="42">
        <f t="shared" si="5"/>
        <v>0</v>
      </c>
      <c r="S60" s="42">
        <f t="shared" si="5"/>
        <v>0</v>
      </c>
      <c r="T60" s="42">
        <f t="shared" si="4"/>
        <v>0</v>
      </c>
      <c r="U60" s="42">
        <f>SUM(U5:U8)</f>
        <v>0</v>
      </c>
      <c r="V60" s="42">
        <f>SUM(V5:V8)</f>
        <v>0</v>
      </c>
      <c r="W60" s="69">
        <f t="shared" si="4"/>
        <v>16</v>
      </c>
      <c r="X60" s="42">
        <f>SUM(X5:X8)</f>
        <v>0</v>
      </c>
      <c r="Y60" s="42">
        <f t="shared" si="4"/>
        <v>3</v>
      </c>
      <c r="Z60" s="42">
        <f t="shared" si="4"/>
        <v>0</v>
      </c>
      <c r="AA60" s="42">
        <f t="shared" si="4"/>
        <v>0</v>
      </c>
      <c r="AB60" s="42">
        <f t="shared" si="4"/>
        <v>0</v>
      </c>
      <c r="AC60" s="42">
        <f t="shared" si="4"/>
        <v>0</v>
      </c>
      <c r="AD60" s="42">
        <f t="shared" si="4"/>
        <v>0</v>
      </c>
      <c r="AE60" s="42">
        <f t="shared" si="4"/>
        <v>1</v>
      </c>
      <c r="AF60" s="42">
        <f t="shared" si="4"/>
        <v>0</v>
      </c>
    </row>
    <row r="61" spans="1:32" ht="12.75">
      <c r="A61" s="41" t="s">
        <v>6</v>
      </c>
      <c r="B61" s="42">
        <f t="shared" si="3"/>
        <v>14</v>
      </c>
      <c r="C61" s="42">
        <f>+C9</f>
        <v>1</v>
      </c>
      <c r="D61" s="42">
        <f aca="true" t="shared" si="6" ref="D61:AF61">+D9</f>
        <v>0</v>
      </c>
      <c r="E61" s="42">
        <f t="shared" si="6"/>
        <v>0</v>
      </c>
      <c r="F61" s="42">
        <f t="shared" si="6"/>
        <v>0</v>
      </c>
      <c r="G61" s="42">
        <f>+G9</f>
        <v>0</v>
      </c>
      <c r="H61" s="42">
        <f t="shared" si="6"/>
        <v>0</v>
      </c>
      <c r="I61" s="42">
        <f t="shared" si="6"/>
        <v>0</v>
      </c>
      <c r="J61" s="42">
        <f aca="true" t="shared" si="7" ref="J61:S61">+J9</f>
        <v>0</v>
      </c>
      <c r="K61" s="42">
        <f t="shared" si="7"/>
        <v>0</v>
      </c>
      <c r="L61" s="42">
        <f t="shared" si="7"/>
        <v>2</v>
      </c>
      <c r="M61" s="42">
        <f t="shared" si="7"/>
        <v>0</v>
      </c>
      <c r="N61" s="42">
        <f t="shared" si="7"/>
        <v>0</v>
      </c>
      <c r="O61" s="42">
        <f t="shared" si="7"/>
        <v>2</v>
      </c>
      <c r="P61" s="42">
        <f t="shared" si="7"/>
        <v>0</v>
      </c>
      <c r="Q61" s="42">
        <f t="shared" si="7"/>
        <v>0</v>
      </c>
      <c r="R61" s="42">
        <f t="shared" si="7"/>
        <v>1</v>
      </c>
      <c r="S61" s="42">
        <f t="shared" si="7"/>
        <v>0</v>
      </c>
      <c r="T61" s="42">
        <f t="shared" si="6"/>
        <v>0</v>
      </c>
      <c r="U61" s="42">
        <f>+U9</f>
        <v>0</v>
      </c>
      <c r="V61" s="42">
        <f>+V9</f>
        <v>0</v>
      </c>
      <c r="W61" s="69">
        <f t="shared" si="6"/>
        <v>6</v>
      </c>
      <c r="X61" s="42">
        <f>+X9</f>
        <v>1</v>
      </c>
      <c r="Y61" s="42">
        <f t="shared" si="6"/>
        <v>1</v>
      </c>
      <c r="Z61" s="42">
        <f t="shared" si="6"/>
        <v>0</v>
      </c>
      <c r="AA61" s="42">
        <f t="shared" si="6"/>
        <v>0</v>
      </c>
      <c r="AB61" s="42">
        <f t="shared" si="6"/>
        <v>0</v>
      </c>
      <c r="AC61" s="42">
        <f t="shared" si="6"/>
        <v>0</v>
      </c>
      <c r="AD61" s="42">
        <f t="shared" si="6"/>
        <v>0</v>
      </c>
      <c r="AE61" s="42">
        <f t="shared" si="6"/>
        <v>0</v>
      </c>
      <c r="AF61" s="42">
        <f t="shared" si="6"/>
        <v>0</v>
      </c>
    </row>
    <row r="62" spans="1:32" ht="12.75">
      <c r="A62" s="41" t="s">
        <v>7</v>
      </c>
      <c r="B62" s="42">
        <f t="shared" si="3"/>
        <v>24</v>
      </c>
      <c r="C62" s="42">
        <f>SUM(C10:C12)</f>
        <v>0</v>
      </c>
      <c r="D62" s="42">
        <f aca="true" t="shared" si="8" ref="D62:AF62">SUM(D10:D12)</f>
        <v>0</v>
      </c>
      <c r="E62" s="42">
        <f t="shared" si="8"/>
        <v>0</v>
      </c>
      <c r="F62" s="42">
        <f t="shared" si="8"/>
        <v>0</v>
      </c>
      <c r="G62" s="42">
        <f>SUM(G10:G12)</f>
        <v>0</v>
      </c>
      <c r="H62" s="42">
        <f t="shared" si="8"/>
        <v>0</v>
      </c>
      <c r="I62" s="42">
        <f t="shared" si="8"/>
        <v>0</v>
      </c>
      <c r="J62" s="42">
        <f aca="true" t="shared" si="9" ref="J62:S62">SUM(J10:J12)</f>
        <v>0</v>
      </c>
      <c r="K62" s="42">
        <f t="shared" si="9"/>
        <v>0</v>
      </c>
      <c r="L62" s="42">
        <f t="shared" si="9"/>
        <v>2</v>
      </c>
      <c r="M62" s="42">
        <f t="shared" si="9"/>
        <v>3</v>
      </c>
      <c r="N62" s="42">
        <f t="shared" si="9"/>
        <v>0</v>
      </c>
      <c r="O62" s="43">
        <f t="shared" si="9"/>
        <v>9</v>
      </c>
      <c r="P62" s="42">
        <f t="shared" si="9"/>
        <v>4</v>
      </c>
      <c r="Q62" s="42">
        <f t="shared" si="9"/>
        <v>0</v>
      </c>
      <c r="R62" s="42">
        <f t="shared" si="9"/>
        <v>1</v>
      </c>
      <c r="S62" s="42">
        <f t="shared" si="9"/>
        <v>0</v>
      </c>
      <c r="T62" s="42">
        <f t="shared" si="8"/>
        <v>0</v>
      </c>
      <c r="U62" s="42">
        <f>SUM(U10:U12)</f>
        <v>0</v>
      </c>
      <c r="V62" s="42">
        <f>SUM(V10:V12)</f>
        <v>0</v>
      </c>
      <c r="W62" s="42">
        <f t="shared" si="8"/>
        <v>4</v>
      </c>
      <c r="X62" s="42">
        <f>SUM(X10:X12)</f>
        <v>0</v>
      </c>
      <c r="Y62" s="42">
        <f t="shared" si="8"/>
        <v>1</v>
      </c>
      <c r="Z62" s="42">
        <f t="shared" si="8"/>
        <v>0</v>
      </c>
      <c r="AA62" s="42">
        <f t="shared" si="8"/>
        <v>0</v>
      </c>
      <c r="AB62" s="42">
        <f t="shared" si="8"/>
        <v>0</v>
      </c>
      <c r="AC62" s="42">
        <f t="shared" si="8"/>
        <v>0</v>
      </c>
      <c r="AD62" s="42">
        <f t="shared" si="8"/>
        <v>0</v>
      </c>
      <c r="AE62" s="42">
        <f t="shared" si="8"/>
        <v>0</v>
      </c>
      <c r="AF62" s="42">
        <f t="shared" si="8"/>
        <v>0</v>
      </c>
    </row>
    <row r="63" spans="1:32" ht="12.75">
      <c r="A63" s="41" t="s">
        <v>18</v>
      </c>
      <c r="B63" s="42">
        <f t="shared" si="3"/>
        <v>40</v>
      </c>
      <c r="C63" s="42">
        <f>SUM(C13:C20)</f>
        <v>0</v>
      </c>
      <c r="D63" s="42">
        <f aca="true" t="shared" si="10" ref="D63:AF63">SUM(D13:D20)</f>
        <v>0</v>
      </c>
      <c r="E63" s="42">
        <f t="shared" si="10"/>
        <v>0</v>
      </c>
      <c r="F63" s="42">
        <f t="shared" si="10"/>
        <v>0</v>
      </c>
      <c r="G63" s="42">
        <f>SUM(G13:G20)</f>
        <v>0</v>
      </c>
      <c r="H63" s="42">
        <f t="shared" si="10"/>
        <v>0</v>
      </c>
      <c r="I63" s="42">
        <f t="shared" si="10"/>
        <v>0</v>
      </c>
      <c r="J63" s="42">
        <f aca="true" t="shared" si="11" ref="J63:S63">SUM(J13:J20)</f>
        <v>0</v>
      </c>
      <c r="K63" s="42">
        <f t="shared" si="11"/>
        <v>0</v>
      </c>
      <c r="L63" s="42">
        <f t="shared" si="11"/>
        <v>0</v>
      </c>
      <c r="M63" s="42">
        <f t="shared" si="11"/>
        <v>8</v>
      </c>
      <c r="N63" s="42">
        <f t="shared" si="11"/>
        <v>0</v>
      </c>
      <c r="O63" s="42">
        <f t="shared" si="11"/>
        <v>10</v>
      </c>
      <c r="P63" s="42">
        <f t="shared" si="11"/>
        <v>1</v>
      </c>
      <c r="Q63" s="42">
        <f t="shared" si="11"/>
        <v>0</v>
      </c>
      <c r="R63" s="42">
        <f t="shared" si="11"/>
        <v>0</v>
      </c>
      <c r="S63" s="42">
        <f t="shared" si="11"/>
        <v>0</v>
      </c>
      <c r="T63" s="42">
        <f t="shared" si="10"/>
        <v>0</v>
      </c>
      <c r="U63" s="42">
        <f>SUM(U13:U20)</f>
        <v>0</v>
      </c>
      <c r="V63" s="42">
        <f>SUM(V13:V20)</f>
        <v>0</v>
      </c>
      <c r="W63" s="69">
        <f t="shared" si="10"/>
        <v>14</v>
      </c>
      <c r="X63" s="42">
        <f>SUM(X13:X20)</f>
        <v>0</v>
      </c>
      <c r="Y63" s="42">
        <f t="shared" si="10"/>
        <v>4</v>
      </c>
      <c r="Z63" s="42">
        <f t="shared" si="10"/>
        <v>2</v>
      </c>
      <c r="AA63" s="42">
        <f t="shared" si="10"/>
        <v>0</v>
      </c>
      <c r="AB63" s="42">
        <f t="shared" si="10"/>
        <v>1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</row>
    <row r="64" spans="1:32" ht="12.75">
      <c r="A64" s="41" t="s">
        <v>22</v>
      </c>
      <c r="B64" s="42">
        <f t="shared" si="3"/>
        <v>14</v>
      </c>
      <c r="C64" s="42">
        <f>SUM(C21:C23)</f>
        <v>1</v>
      </c>
      <c r="D64" s="42">
        <f aca="true" t="shared" si="12" ref="D64:AF64">SUM(D21:D23)</f>
        <v>0</v>
      </c>
      <c r="E64" s="42">
        <f t="shared" si="12"/>
        <v>0</v>
      </c>
      <c r="F64" s="42">
        <f t="shared" si="12"/>
        <v>0</v>
      </c>
      <c r="G64" s="42">
        <f>SUM(G21:G23)</f>
        <v>0</v>
      </c>
      <c r="H64" s="42">
        <f t="shared" si="12"/>
        <v>0</v>
      </c>
      <c r="I64" s="42">
        <f t="shared" si="12"/>
        <v>0</v>
      </c>
      <c r="J64" s="42">
        <f aca="true" t="shared" si="13" ref="J64:S64">SUM(J21:J23)</f>
        <v>0</v>
      </c>
      <c r="K64" s="42">
        <f t="shared" si="13"/>
        <v>0</v>
      </c>
      <c r="L64" s="42">
        <f t="shared" si="13"/>
        <v>0</v>
      </c>
      <c r="M64" s="42">
        <f t="shared" si="13"/>
        <v>0</v>
      </c>
      <c r="N64" s="42">
        <f t="shared" si="13"/>
        <v>0</v>
      </c>
      <c r="O64" s="42">
        <f t="shared" si="13"/>
        <v>1</v>
      </c>
      <c r="P64" s="42">
        <f t="shared" si="13"/>
        <v>0</v>
      </c>
      <c r="Q64" s="42">
        <f t="shared" si="13"/>
        <v>0</v>
      </c>
      <c r="R64" s="42">
        <f t="shared" si="13"/>
        <v>0</v>
      </c>
      <c r="S64" s="42">
        <f t="shared" si="13"/>
        <v>0</v>
      </c>
      <c r="T64" s="119">
        <f t="shared" si="12"/>
        <v>6</v>
      </c>
      <c r="U64" s="42">
        <f>SUM(U21:U23)</f>
        <v>0</v>
      </c>
      <c r="V64" s="115">
        <f>SUM(V21:V23)</f>
        <v>1</v>
      </c>
      <c r="W64" s="42">
        <f t="shared" si="12"/>
        <v>1</v>
      </c>
      <c r="X64" s="42">
        <f>SUM(X21:X23)</f>
        <v>0</v>
      </c>
      <c r="Y64" s="42">
        <f t="shared" si="12"/>
        <v>0</v>
      </c>
      <c r="Z64" s="42">
        <f t="shared" si="12"/>
        <v>0</v>
      </c>
      <c r="AA64" s="42">
        <f t="shared" si="12"/>
        <v>1</v>
      </c>
      <c r="AB64" s="42">
        <f t="shared" si="12"/>
        <v>1</v>
      </c>
      <c r="AC64" s="42">
        <f t="shared" si="12"/>
        <v>1</v>
      </c>
      <c r="AD64" s="42">
        <f t="shared" si="12"/>
        <v>1</v>
      </c>
      <c r="AE64" s="42">
        <f t="shared" si="12"/>
        <v>0</v>
      </c>
      <c r="AF64" s="42">
        <f t="shared" si="12"/>
        <v>0</v>
      </c>
    </row>
    <row r="65" spans="1:32" ht="12.75">
      <c r="A65" s="41" t="s">
        <v>23</v>
      </c>
      <c r="B65" s="42">
        <f t="shared" si="3"/>
        <v>7</v>
      </c>
      <c r="C65" s="42">
        <f>C24</f>
        <v>0</v>
      </c>
      <c r="D65" s="42">
        <f aca="true" t="shared" si="14" ref="D65:AF65">D24</f>
        <v>0</v>
      </c>
      <c r="E65" s="42">
        <f t="shared" si="14"/>
        <v>0</v>
      </c>
      <c r="F65" s="42">
        <f t="shared" si="14"/>
        <v>0</v>
      </c>
      <c r="G65" s="42">
        <f>G24</f>
        <v>0</v>
      </c>
      <c r="H65" s="42">
        <f t="shared" si="14"/>
        <v>0</v>
      </c>
      <c r="I65" s="42">
        <f t="shared" si="14"/>
        <v>0</v>
      </c>
      <c r="J65" s="42">
        <f aca="true" t="shared" si="15" ref="J65:S65">J24</f>
        <v>0</v>
      </c>
      <c r="K65" s="42">
        <f t="shared" si="15"/>
        <v>0</v>
      </c>
      <c r="L65" s="42">
        <f t="shared" si="15"/>
        <v>0</v>
      </c>
      <c r="M65" s="42">
        <f t="shared" si="15"/>
        <v>0</v>
      </c>
      <c r="N65" s="42">
        <f t="shared" si="15"/>
        <v>0</v>
      </c>
      <c r="O65" s="42">
        <f t="shared" si="15"/>
        <v>0</v>
      </c>
      <c r="P65" s="42">
        <f t="shared" si="15"/>
        <v>0</v>
      </c>
      <c r="Q65" s="42">
        <f t="shared" si="15"/>
        <v>0</v>
      </c>
      <c r="R65" s="42">
        <f t="shared" si="15"/>
        <v>0</v>
      </c>
      <c r="S65" s="42">
        <f t="shared" si="15"/>
        <v>0</v>
      </c>
      <c r="T65" s="42">
        <f t="shared" si="14"/>
        <v>1</v>
      </c>
      <c r="U65" s="42">
        <f>U24</f>
        <v>0</v>
      </c>
      <c r="V65" s="42">
        <f>V24</f>
        <v>0</v>
      </c>
      <c r="W65" s="42">
        <f t="shared" si="14"/>
        <v>2</v>
      </c>
      <c r="X65" s="42">
        <f>X24</f>
        <v>0</v>
      </c>
      <c r="Y65" s="42">
        <f t="shared" si="14"/>
        <v>1</v>
      </c>
      <c r="Z65" s="42">
        <f t="shared" si="14"/>
        <v>0</v>
      </c>
      <c r="AA65" s="42">
        <f t="shared" si="14"/>
        <v>0</v>
      </c>
      <c r="AB65" s="44">
        <f t="shared" si="14"/>
        <v>3</v>
      </c>
      <c r="AC65" s="42">
        <f t="shared" si="14"/>
        <v>0</v>
      </c>
      <c r="AD65" s="42">
        <f t="shared" si="14"/>
        <v>0</v>
      </c>
      <c r="AE65" s="42">
        <f t="shared" si="14"/>
        <v>0</v>
      </c>
      <c r="AF65" s="42">
        <f t="shared" si="14"/>
        <v>0</v>
      </c>
    </row>
    <row r="66" spans="1:32" ht="12.75">
      <c r="A66" s="41" t="s">
        <v>27</v>
      </c>
      <c r="B66" s="42">
        <f t="shared" si="3"/>
        <v>23</v>
      </c>
      <c r="C66" s="42">
        <f>SUM(C25:C27)</f>
        <v>0</v>
      </c>
      <c r="D66" s="42">
        <f aca="true" t="shared" si="16" ref="D66:AF66">SUM(D25:D27)</f>
        <v>1</v>
      </c>
      <c r="E66" s="42">
        <f t="shared" si="16"/>
        <v>0</v>
      </c>
      <c r="F66" s="42">
        <f t="shared" si="16"/>
        <v>0</v>
      </c>
      <c r="G66" s="42">
        <f>SUM(G25:G27)</f>
        <v>0</v>
      </c>
      <c r="H66" s="42">
        <f t="shared" si="16"/>
        <v>1</v>
      </c>
      <c r="I66" s="42">
        <f t="shared" si="16"/>
        <v>1</v>
      </c>
      <c r="J66" s="42">
        <f aca="true" t="shared" si="17" ref="J66:S66">SUM(J25:J27)</f>
        <v>0</v>
      </c>
      <c r="K66" s="42">
        <f t="shared" si="17"/>
        <v>0</v>
      </c>
      <c r="L66" s="42">
        <f t="shared" si="17"/>
        <v>0</v>
      </c>
      <c r="M66" s="42">
        <f t="shared" si="17"/>
        <v>2</v>
      </c>
      <c r="N66" s="42">
        <f t="shared" si="17"/>
        <v>0</v>
      </c>
      <c r="O66" s="42">
        <f t="shared" si="17"/>
        <v>5</v>
      </c>
      <c r="P66" s="42">
        <f t="shared" si="17"/>
        <v>4</v>
      </c>
      <c r="Q66" s="42">
        <f t="shared" si="17"/>
        <v>0</v>
      </c>
      <c r="R66" s="42">
        <f t="shared" si="17"/>
        <v>0</v>
      </c>
      <c r="S66" s="42">
        <f t="shared" si="17"/>
        <v>0</v>
      </c>
      <c r="T66" s="42">
        <f t="shared" si="16"/>
        <v>0</v>
      </c>
      <c r="U66" s="42">
        <f>SUM(U25:U27)</f>
        <v>0</v>
      </c>
      <c r="V66" s="42">
        <f>SUM(V25:V27)</f>
        <v>0</v>
      </c>
      <c r="W66" s="69">
        <f t="shared" si="16"/>
        <v>6</v>
      </c>
      <c r="X66" s="42">
        <f>SUM(X25:X27)</f>
        <v>0</v>
      </c>
      <c r="Y66" s="42">
        <f t="shared" si="16"/>
        <v>2</v>
      </c>
      <c r="Z66" s="42">
        <f t="shared" si="16"/>
        <v>1</v>
      </c>
      <c r="AA66" s="42">
        <f t="shared" si="16"/>
        <v>0</v>
      </c>
      <c r="AB66" s="42">
        <f t="shared" si="16"/>
        <v>0</v>
      </c>
      <c r="AC66" s="42">
        <f t="shared" si="16"/>
        <v>0</v>
      </c>
      <c r="AD66" s="42">
        <f t="shared" si="16"/>
        <v>0</v>
      </c>
      <c r="AE66" s="42">
        <f t="shared" si="16"/>
        <v>0</v>
      </c>
      <c r="AF66" s="42">
        <f t="shared" si="16"/>
        <v>0</v>
      </c>
    </row>
    <row r="67" spans="1:32" ht="12.75">
      <c r="A67" s="41" t="s">
        <v>33</v>
      </c>
      <c r="B67" s="42">
        <f t="shared" si="3"/>
        <v>44</v>
      </c>
      <c r="C67" s="42">
        <f>SUM(C28:C31)</f>
        <v>1</v>
      </c>
      <c r="D67" s="42">
        <f aca="true" t="shared" si="18" ref="D67:AF67">SUM(D28:D31)</f>
        <v>0</v>
      </c>
      <c r="E67" s="42">
        <f t="shared" si="18"/>
        <v>4</v>
      </c>
      <c r="F67" s="42">
        <f t="shared" si="18"/>
        <v>0</v>
      </c>
      <c r="G67" s="42">
        <f>SUM(G28:G31)</f>
        <v>1</v>
      </c>
      <c r="H67" s="42">
        <f t="shared" si="18"/>
        <v>1</v>
      </c>
      <c r="I67" s="42">
        <f t="shared" si="18"/>
        <v>0</v>
      </c>
      <c r="J67" s="42">
        <f aca="true" t="shared" si="19" ref="J67:S67">SUM(J28:J31)</f>
        <v>2</v>
      </c>
      <c r="K67" s="42">
        <f t="shared" si="19"/>
        <v>1</v>
      </c>
      <c r="L67" s="42">
        <f t="shared" si="19"/>
        <v>2</v>
      </c>
      <c r="M67" s="42">
        <f t="shared" si="19"/>
        <v>0</v>
      </c>
      <c r="N67" s="42">
        <f t="shared" si="19"/>
        <v>0</v>
      </c>
      <c r="O67" s="42">
        <f t="shared" si="19"/>
        <v>1</v>
      </c>
      <c r="P67" s="42">
        <f t="shared" si="19"/>
        <v>3</v>
      </c>
      <c r="Q67" s="42">
        <f t="shared" si="19"/>
        <v>2</v>
      </c>
      <c r="R67" s="42">
        <f t="shared" si="19"/>
        <v>0</v>
      </c>
      <c r="S67" s="119">
        <f t="shared" si="19"/>
        <v>21</v>
      </c>
      <c r="T67" s="42">
        <f t="shared" si="18"/>
        <v>0</v>
      </c>
      <c r="U67" s="42">
        <f>SUM(U28:U31)</f>
        <v>0</v>
      </c>
      <c r="V67" s="42">
        <f>SUM(V28:V31)</f>
        <v>0</v>
      </c>
      <c r="W67" s="42">
        <f t="shared" si="18"/>
        <v>2</v>
      </c>
      <c r="X67" s="42">
        <f>SUM(X28:X31)</f>
        <v>0</v>
      </c>
      <c r="Y67" s="42">
        <f t="shared" si="18"/>
        <v>1</v>
      </c>
      <c r="Z67" s="42">
        <f t="shared" si="18"/>
        <v>0</v>
      </c>
      <c r="AA67" s="42">
        <f t="shared" si="18"/>
        <v>0</v>
      </c>
      <c r="AB67" s="42">
        <f t="shared" si="18"/>
        <v>2</v>
      </c>
      <c r="AC67" s="42">
        <f t="shared" si="18"/>
        <v>0</v>
      </c>
      <c r="AD67" s="42">
        <f t="shared" si="18"/>
        <v>0</v>
      </c>
      <c r="AE67" s="42">
        <f t="shared" si="18"/>
        <v>0</v>
      </c>
      <c r="AF67" s="42">
        <f t="shared" si="18"/>
        <v>0</v>
      </c>
    </row>
    <row r="68" spans="1:32" ht="12.75">
      <c r="A68" s="41" t="s">
        <v>34</v>
      </c>
      <c r="B68" s="42">
        <f t="shared" si="3"/>
        <v>7</v>
      </c>
      <c r="C68" s="42">
        <f aca="true" t="shared" si="20" ref="C68:I68">+C32</f>
        <v>0</v>
      </c>
      <c r="D68" s="42">
        <f t="shared" si="20"/>
        <v>0</v>
      </c>
      <c r="E68" s="42">
        <f t="shared" si="20"/>
        <v>0</v>
      </c>
      <c r="F68" s="42">
        <f t="shared" si="20"/>
        <v>0</v>
      </c>
      <c r="G68" s="42">
        <f t="shared" si="20"/>
        <v>0</v>
      </c>
      <c r="H68" s="42">
        <f t="shared" si="20"/>
        <v>0</v>
      </c>
      <c r="I68" s="42">
        <f t="shared" si="20"/>
        <v>0</v>
      </c>
      <c r="J68" s="42">
        <f>+J32</f>
        <v>0</v>
      </c>
      <c r="K68" s="42">
        <f>+K32</f>
        <v>0</v>
      </c>
      <c r="L68" s="42">
        <f>+L32</f>
        <v>0</v>
      </c>
      <c r="M68" s="42">
        <f>+M32</f>
        <v>0</v>
      </c>
      <c r="N68" s="42">
        <f>+N32</f>
        <v>0</v>
      </c>
      <c r="O68" s="42">
        <f aca="true" t="shared" si="21" ref="O68:AF68">+O32</f>
        <v>1</v>
      </c>
      <c r="P68" s="43">
        <f t="shared" si="21"/>
        <v>3</v>
      </c>
      <c r="Q68" s="42">
        <f t="shared" si="21"/>
        <v>0</v>
      </c>
      <c r="R68" s="42">
        <f t="shared" si="21"/>
        <v>0</v>
      </c>
      <c r="S68" s="42">
        <f t="shared" si="21"/>
        <v>0</v>
      </c>
      <c r="T68" s="42">
        <f t="shared" si="21"/>
        <v>0</v>
      </c>
      <c r="U68" s="42">
        <f t="shared" si="21"/>
        <v>0</v>
      </c>
      <c r="V68" s="42">
        <f t="shared" si="21"/>
        <v>0</v>
      </c>
      <c r="W68" s="42">
        <f t="shared" si="21"/>
        <v>2</v>
      </c>
      <c r="X68" s="42">
        <f t="shared" si="21"/>
        <v>0</v>
      </c>
      <c r="Y68" s="42">
        <f t="shared" si="21"/>
        <v>1</v>
      </c>
      <c r="Z68" s="42">
        <f t="shared" si="21"/>
        <v>0</v>
      </c>
      <c r="AA68" s="42">
        <f t="shared" si="21"/>
        <v>0</v>
      </c>
      <c r="AB68" s="42">
        <f t="shared" si="21"/>
        <v>0</v>
      </c>
      <c r="AC68" s="42">
        <f t="shared" si="21"/>
        <v>0</v>
      </c>
      <c r="AD68" s="42">
        <f t="shared" si="21"/>
        <v>0</v>
      </c>
      <c r="AE68" s="42">
        <f t="shared" si="21"/>
        <v>0</v>
      </c>
      <c r="AF68" s="42">
        <f t="shared" si="21"/>
        <v>0</v>
      </c>
    </row>
    <row r="69" spans="1:32" ht="12.75">
      <c r="A69" s="41" t="s">
        <v>35</v>
      </c>
      <c r="B69" s="42">
        <f t="shared" si="3"/>
        <v>32</v>
      </c>
      <c r="C69" s="42">
        <f aca="true" t="shared" si="22" ref="C69:I69">SUM(C33:C35)</f>
        <v>1</v>
      </c>
      <c r="D69" s="42">
        <f t="shared" si="22"/>
        <v>1</v>
      </c>
      <c r="E69" s="42">
        <f t="shared" si="22"/>
        <v>0</v>
      </c>
      <c r="F69" s="42">
        <f t="shared" si="22"/>
        <v>1</v>
      </c>
      <c r="G69" s="42">
        <f t="shared" si="22"/>
        <v>0</v>
      </c>
      <c r="H69" s="42">
        <f t="shared" si="22"/>
        <v>0</v>
      </c>
      <c r="I69" s="42">
        <f t="shared" si="22"/>
        <v>0</v>
      </c>
      <c r="J69" s="42">
        <f>SUM(J33:J35)</f>
        <v>0</v>
      </c>
      <c r="K69" s="42">
        <f>SUM(K33:K35)</f>
        <v>0</v>
      </c>
      <c r="L69" s="42">
        <f>SUM(L33:L35)</f>
        <v>2</v>
      </c>
      <c r="M69" s="42">
        <f>SUM(M33:M35)</f>
        <v>0</v>
      </c>
      <c r="N69" s="42">
        <f>SUM(N33:N35)</f>
        <v>1</v>
      </c>
      <c r="O69" s="43">
        <f aca="true" t="shared" si="23" ref="O69:AF69">SUM(O33:O35)</f>
        <v>13</v>
      </c>
      <c r="P69" s="42">
        <f t="shared" si="23"/>
        <v>3</v>
      </c>
      <c r="Q69" s="42">
        <f t="shared" si="23"/>
        <v>0</v>
      </c>
      <c r="R69" s="42">
        <f t="shared" si="23"/>
        <v>0</v>
      </c>
      <c r="S69" s="42">
        <f t="shared" si="23"/>
        <v>0</v>
      </c>
      <c r="T69" s="42">
        <f t="shared" si="23"/>
        <v>0</v>
      </c>
      <c r="U69" s="42">
        <f t="shared" si="23"/>
        <v>0</v>
      </c>
      <c r="V69" s="42">
        <f t="shared" si="23"/>
        <v>0</v>
      </c>
      <c r="W69" s="42">
        <f t="shared" si="23"/>
        <v>3</v>
      </c>
      <c r="X69" s="42">
        <f t="shared" si="23"/>
        <v>0</v>
      </c>
      <c r="Y69" s="42">
        <f t="shared" si="23"/>
        <v>2</v>
      </c>
      <c r="Z69" s="42">
        <f t="shared" si="23"/>
        <v>4</v>
      </c>
      <c r="AA69" s="42">
        <f t="shared" si="23"/>
        <v>0</v>
      </c>
      <c r="AB69" s="42">
        <f t="shared" si="23"/>
        <v>1</v>
      </c>
      <c r="AC69" s="42">
        <f t="shared" si="23"/>
        <v>0</v>
      </c>
      <c r="AD69" s="42">
        <f t="shared" si="23"/>
        <v>0</v>
      </c>
      <c r="AE69" s="42">
        <f t="shared" si="23"/>
        <v>0</v>
      </c>
      <c r="AF69" s="42">
        <f t="shared" si="23"/>
        <v>0</v>
      </c>
    </row>
    <row r="70" spans="1:32" ht="12.75">
      <c r="A70" s="41" t="s">
        <v>38</v>
      </c>
      <c r="B70" s="42">
        <f t="shared" si="3"/>
        <v>16</v>
      </c>
      <c r="C70" s="42">
        <f aca="true" t="shared" si="24" ref="C70:I70">+C36+C37</f>
        <v>0</v>
      </c>
      <c r="D70" s="42">
        <f t="shared" si="24"/>
        <v>0</v>
      </c>
      <c r="E70" s="42">
        <f t="shared" si="24"/>
        <v>0</v>
      </c>
      <c r="F70" s="42">
        <f t="shared" si="24"/>
        <v>0</v>
      </c>
      <c r="G70" s="42">
        <f t="shared" si="24"/>
        <v>0</v>
      </c>
      <c r="H70" s="42">
        <f t="shared" si="24"/>
        <v>0</v>
      </c>
      <c r="I70" s="42">
        <f t="shared" si="24"/>
        <v>0</v>
      </c>
      <c r="J70" s="42">
        <f>+J36+J37</f>
        <v>0</v>
      </c>
      <c r="K70" s="42">
        <f>+K36+K37</f>
        <v>0</v>
      </c>
      <c r="L70" s="42">
        <f>+L36+L37</f>
        <v>0</v>
      </c>
      <c r="M70" s="42">
        <f>+M36+M37</f>
        <v>0</v>
      </c>
      <c r="N70" s="42">
        <f>+N36+N37</f>
        <v>0</v>
      </c>
      <c r="O70" s="42">
        <f aca="true" t="shared" si="25" ref="O70:AF70">+O36+O37</f>
        <v>2</v>
      </c>
      <c r="P70" s="42">
        <f t="shared" si="25"/>
        <v>2</v>
      </c>
      <c r="Q70" s="42">
        <f t="shared" si="25"/>
        <v>0</v>
      </c>
      <c r="R70" s="42">
        <f t="shared" si="25"/>
        <v>0</v>
      </c>
      <c r="S70" s="42">
        <f t="shared" si="25"/>
        <v>0</v>
      </c>
      <c r="T70" s="42">
        <f t="shared" si="25"/>
        <v>0</v>
      </c>
      <c r="U70" s="42">
        <f t="shared" si="25"/>
        <v>0</v>
      </c>
      <c r="V70" s="42">
        <f t="shared" si="25"/>
        <v>0</v>
      </c>
      <c r="W70" s="42">
        <f t="shared" si="25"/>
        <v>1</v>
      </c>
      <c r="X70" s="42">
        <f t="shared" si="25"/>
        <v>0</v>
      </c>
      <c r="Y70" s="42">
        <f t="shared" si="25"/>
        <v>0</v>
      </c>
      <c r="Z70" s="69">
        <f t="shared" si="25"/>
        <v>11</v>
      </c>
      <c r="AA70" s="42">
        <f t="shared" si="25"/>
        <v>0</v>
      </c>
      <c r="AB70" s="42">
        <f t="shared" si="25"/>
        <v>0</v>
      </c>
      <c r="AC70" s="42">
        <f t="shared" si="25"/>
        <v>0</v>
      </c>
      <c r="AD70" s="42">
        <f t="shared" si="25"/>
        <v>0</v>
      </c>
      <c r="AE70" s="42">
        <f t="shared" si="25"/>
        <v>0</v>
      </c>
      <c r="AF70" s="42">
        <f t="shared" si="25"/>
        <v>0</v>
      </c>
    </row>
    <row r="71" spans="1:32" ht="12.75">
      <c r="A71" s="41" t="s">
        <v>45</v>
      </c>
      <c r="B71" s="42">
        <f t="shared" si="3"/>
        <v>38</v>
      </c>
      <c r="C71" s="42">
        <f aca="true" t="shared" si="26" ref="C71:I71">SUM(C38:C42)</f>
        <v>2</v>
      </c>
      <c r="D71" s="42">
        <f t="shared" si="26"/>
        <v>0</v>
      </c>
      <c r="E71" s="42">
        <f t="shared" si="26"/>
        <v>0</v>
      </c>
      <c r="F71" s="42">
        <f t="shared" si="26"/>
        <v>0</v>
      </c>
      <c r="G71" s="42">
        <f t="shared" si="26"/>
        <v>0</v>
      </c>
      <c r="H71" s="42">
        <f t="shared" si="26"/>
        <v>1</v>
      </c>
      <c r="I71" s="42">
        <f t="shared" si="26"/>
        <v>1</v>
      </c>
      <c r="J71" s="42">
        <f>SUM(J38:J42)</f>
        <v>0</v>
      </c>
      <c r="K71" s="42">
        <f>SUM(K38:K42)</f>
        <v>0</v>
      </c>
      <c r="L71" s="42">
        <f>SUM(L38:L42)</f>
        <v>0</v>
      </c>
      <c r="M71" s="42">
        <f>SUM(M38:M42)</f>
        <v>1</v>
      </c>
      <c r="N71" s="42">
        <f>SUM(N38:N42)</f>
        <v>3</v>
      </c>
      <c r="O71" s="42">
        <f aca="true" t="shared" si="27" ref="O71:AF71">SUM(O38:O42)</f>
        <v>5</v>
      </c>
      <c r="P71" s="43">
        <f t="shared" si="27"/>
        <v>9</v>
      </c>
      <c r="Q71" s="42">
        <f t="shared" si="27"/>
        <v>0</v>
      </c>
      <c r="R71" s="42">
        <f t="shared" si="27"/>
        <v>0</v>
      </c>
      <c r="S71" s="42">
        <f t="shared" si="27"/>
        <v>0</v>
      </c>
      <c r="T71" s="42">
        <f t="shared" si="27"/>
        <v>0</v>
      </c>
      <c r="U71" s="42">
        <f t="shared" si="27"/>
        <v>0</v>
      </c>
      <c r="V71" s="42">
        <f t="shared" si="27"/>
        <v>0</v>
      </c>
      <c r="W71" s="42">
        <f t="shared" si="27"/>
        <v>6</v>
      </c>
      <c r="X71" s="42">
        <f t="shared" si="27"/>
        <v>0</v>
      </c>
      <c r="Y71" s="42">
        <f t="shared" si="27"/>
        <v>8</v>
      </c>
      <c r="Z71" s="42">
        <f t="shared" si="27"/>
        <v>2</v>
      </c>
      <c r="AA71" s="42">
        <f t="shared" si="27"/>
        <v>0</v>
      </c>
      <c r="AB71" s="42">
        <f t="shared" si="27"/>
        <v>0</v>
      </c>
      <c r="AC71" s="42">
        <f t="shared" si="27"/>
        <v>0</v>
      </c>
      <c r="AD71" s="42">
        <f t="shared" si="27"/>
        <v>0</v>
      </c>
      <c r="AE71" s="42">
        <f t="shared" si="27"/>
        <v>0</v>
      </c>
      <c r="AF71" s="42">
        <f t="shared" si="27"/>
        <v>0</v>
      </c>
    </row>
    <row r="72" spans="1:32" ht="12.75">
      <c r="A72" s="41" t="s">
        <v>48</v>
      </c>
      <c r="B72" s="42">
        <f t="shared" si="3"/>
        <v>17</v>
      </c>
      <c r="C72" s="42">
        <f aca="true" t="shared" si="28" ref="C72:I72">+C43+C44</f>
        <v>0</v>
      </c>
      <c r="D72" s="42">
        <f t="shared" si="28"/>
        <v>0</v>
      </c>
      <c r="E72" s="42">
        <f t="shared" si="28"/>
        <v>0</v>
      </c>
      <c r="F72" s="42">
        <f t="shared" si="28"/>
        <v>0</v>
      </c>
      <c r="G72" s="42">
        <f t="shared" si="28"/>
        <v>0</v>
      </c>
      <c r="H72" s="42">
        <f t="shared" si="28"/>
        <v>0</v>
      </c>
      <c r="I72" s="42">
        <f t="shared" si="28"/>
        <v>0</v>
      </c>
      <c r="J72" s="42">
        <f>+J43+J44</f>
        <v>0</v>
      </c>
      <c r="K72" s="42">
        <f>+K43+K44</f>
        <v>0</v>
      </c>
      <c r="L72" s="42">
        <f>+L43+L44</f>
        <v>1</v>
      </c>
      <c r="M72" s="42">
        <f>+M43+M44</f>
        <v>1</v>
      </c>
      <c r="N72" s="42">
        <f>+N43+N44</f>
        <v>0</v>
      </c>
      <c r="O72" s="42">
        <f aca="true" t="shared" si="29" ref="O72:AF72">+O43+O44</f>
        <v>4</v>
      </c>
      <c r="P72" s="42">
        <f t="shared" si="29"/>
        <v>4</v>
      </c>
      <c r="Q72" s="42">
        <f t="shared" si="29"/>
        <v>0</v>
      </c>
      <c r="R72" s="42">
        <f t="shared" si="29"/>
        <v>0</v>
      </c>
      <c r="S72" s="42">
        <f t="shared" si="29"/>
        <v>0</v>
      </c>
      <c r="T72" s="42">
        <f t="shared" si="29"/>
        <v>0</v>
      </c>
      <c r="U72" s="42">
        <f t="shared" si="29"/>
        <v>0</v>
      </c>
      <c r="V72" s="42">
        <f t="shared" si="29"/>
        <v>0</v>
      </c>
      <c r="W72" s="69">
        <f t="shared" si="29"/>
        <v>5</v>
      </c>
      <c r="X72" s="42">
        <f t="shared" si="29"/>
        <v>0</v>
      </c>
      <c r="Y72" s="42">
        <f t="shared" si="29"/>
        <v>2</v>
      </c>
      <c r="Z72" s="42">
        <f t="shared" si="29"/>
        <v>0</v>
      </c>
      <c r="AA72" s="42">
        <f t="shared" si="29"/>
        <v>0</v>
      </c>
      <c r="AB72" s="42">
        <f t="shared" si="29"/>
        <v>0</v>
      </c>
      <c r="AC72" s="42">
        <f t="shared" si="29"/>
        <v>0</v>
      </c>
      <c r="AD72" s="42">
        <f t="shared" si="29"/>
        <v>0</v>
      </c>
      <c r="AE72" s="42">
        <f t="shared" si="29"/>
        <v>0</v>
      </c>
      <c r="AF72" s="42">
        <f t="shared" si="29"/>
        <v>0</v>
      </c>
    </row>
    <row r="73" spans="1:32" ht="12.75">
      <c r="A73" s="41" t="s">
        <v>57</v>
      </c>
      <c r="B73" s="42">
        <f t="shared" si="3"/>
        <v>76</v>
      </c>
      <c r="C73" s="42">
        <f aca="true" t="shared" si="30" ref="C73:I73">SUM(C45:C52)</f>
        <v>0</v>
      </c>
      <c r="D73" s="42">
        <f t="shared" si="30"/>
        <v>0</v>
      </c>
      <c r="E73" s="42">
        <f t="shared" si="30"/>
        <v>0</v>
      </c>
      <c r="F73" s="42">
        <f t="shared" si="30"/>
        <v>0</v>
      </c>
      <c r="G73" s="42">
        <f t="shared" si="30"/>
        <v>0</v>
      </c>
      <c r="H73" s="42">
        <f t="shared" si="30"/>
        <v>2</v>
      </c>
      <c r="I73" s="42">
        <f t="shared" si="30"/>
        <v>2</v>
      </c>
      <c r="J73" s="42">
        <f>SUM(J45:J52)</f>
        <v>0</v>
      </c>
      <c r="K73" s="42">
        <f>SUM(K45:K52)</f>
        <v>0</v>
      </c>
      <c r="L73" s="42">
        <f>SUM(L45:L52)</f>
        <v>0</v>
      </c>
      <c r="M73" s="42">
        <f>SUM(M45:M52)</f>
        <v>10</v>
      </c>
      <c r="N73" s="42">
        <f>SUM(N45:N52)</f>
        <v>0</v>
      </c>
      <c r="O73" s="42">
        <f aca="true" t="shared" si="31" ref="O73:AF73">SUM(O45:O52)</f>
        <v>21</v>
      </c>
      <c r="P73" s="42">
        <f t="shared" si="31"/>
        <v>4</v>
      </c>
      <c r="Q73" s="42">
        <f t="shared" si="31"/>
        <v>0</v>
      </c>
      <c r="R73" s="42">
        <f t="shared" si="31"/>
        <v>1</v>
      </c>
      <c r="S73" s="42">
        <f t="shared" si="31"/>
        <v>0</v>
      </c>
      <c r="T73" s="42">
        <f t="shared" si="31"/>
        <v>0</v>
      </c>
      <c r="U73" s="42">
        <f t="shared" si="31"/>
        <v>0</v>
      </c>
      <c r="V73" s="42">
        <f t="shared" si="31"/>
        <v>0</v>
      </c>
      <c r="W73" s="69">
        <f t="shared" si="31"/>
        <v>27</v>
      </c>
      <c r="X73" s="42">
        <f t="shared" si="31"/>
        <v>0</v>
      </c>
      <c r="Y73" s="42">
        <f t="shared" si="31"/>
        <v>5</v>
      </c>
      <c r="Z73" s="42">
        <f t="shared" si="31"/>
        <v>3</v>
      </c>
      <c r="AA73" s="42">
        <f t="shared" si="31"/>
        <v>1</v>
      </c>
      <c r="AB73" s="42">
        <f t="shared" si="31"/>
        <v>0</v>
      </c>
      <c r="AC73" s="42">
        <f t="shared" si="31"/>
        <v>0</v>
      </c>
      <c r="AD73" s="42">
        <f t="shared" si="31"/>
        <v>0</v>
      </c>
      <c r="AE73" s="42">
        <f t="shared" si="31"/>
        <v>0</v>
      </c>
      <c r="AF73" s="42">
        <f t="shared" si="31"/>
        <v>0</v>
      </c>
    </row>
    <row r="74" spans="1:32" ht="12.75">
      <c r="A74" s="41" t="s">
        <v>58</v>
      </c>
      <c r="B74" s="42">
        <f t="shared" si="3"/>
        <v>12</v>
      </c>
      <c r="C74" s="42">
        <f>+C53</f>
        <v>0</v>
      </c>
      <c r="D74" s="42">
        <f aca="true" t="shared" si="32" ref="D74:AF74">+D53</f>
        <v>0</v>
      </c>
      <c r="E74" s="42">
        <f t="shared" si="32"/>
        <v>0</v>
      </c>
      <c r="F74" s="42">
        <f t="shared" si="32"/>
        <v>0</v>
      </c>
      <c r="G74" s="42">
        <f>+G53</f>
        <v>0</v>
      </c>
      <c r="H74" s="42">
        <f t="shared" si="32"/>
        <v>0</v>
      </c>
      <c r="I74" s="42">
        <f t="shared" si="32"/>
        <v>1</v>
      </c>
      <c r="J74" s="42">
        <f aca="true" t="shared" si="33" ref="J74:S74">+J53</f>
        <v>0</v>
      </c>
      <c r="K74" s="42">
        <f t="shared" si="33"/>
        <v>0</v>
      </c>
      <c r="L74" s="42">
        <f t="shared" si="33"/>
        <v>0</v>
      </c>
      <c r="M74" s="42">
        <f t="shared" si="33"/>
        <v>1</v>
      </c>
      <c r="N74" s="42">
        <f t="shared" si="33"/>
        <v>0</v>
      </c>
      <c r="O74" s="43">
        <f t="shared" si="33"/>
        <v>4</v>
      </c>
      <c r="P74" s="42">
        <f t="shared" si="33"/>
        <v>2</v>
      </c>
      <c r="Q74" s="42">
        <f t="shared" si="33"/>
        <v>0</v>
      </c>
      <c r="R74" s="42">
        <f t="shared" si="33"/>
        <v>0</v>
      </c>
      <c r="S74" s="42">
        <f t="shared" si="33"/>
        <v>0</v>
      </c>
      <c r="T74" s="42">
        <f t="shared" si="32"/>
        <v>0</v>
      </c>
      <c r="U74" s="42">
        <f>+U53</f>
        <v>0</v>
      </c>
      <c r="V74" s="42">
        <f>+V53</f>
        <v>0</v>
      </c>
      <c r="W74" s="42">
        <f t="shared" si="32"/>
        <v>3</v>
      </c>
      <c r="X74" s="42">
        <f>+X53</f>
        <v>0</v>
      </c>
      <c r="Y74" s="42">
        <f t="shared" si="32"/>
        <v>0</v>
      </c>
      <c r="Z74" s="42">
        <f t="shared" si="32"/>
        <v>1</v>
      </c>
      <c r="AA74" s="42">
        <f t="shared" si="32"/>
        <v>0</v>
      </c>
      <c r="AB74" s="42">
        <f t="shared" si="32"/>
        <v>0</v>
      </c>
      <c r="AC74" s="42">
        <f t="shared" si="32"/>
        <v>0</v>
      </c>
      <c r="AD74" s="42">
        <f t="shared" si="32"/>
        <v>0</v>
      </c>
      <c r="AE74" s="42">
        <f t="shared" si="32"/>
        <v>0</v>
      </c>
      <c r="AF74" s="42">
        <f t="shared" si="32"/>
        <v>0</v>
      </c>
    </row>
    <row r="75" spans="25:32" ht="12.75">
      <c r="Y75" s="3"/>
      <c r="AA75" s="3"/>
      <c r="AB75" s="3"/>
      <c r="AC75" s="3"/>
      <c r="AE75" s="3"/>
      <c r="AF75" s="3"/>
    </row>
    <row r="76" spans="25:31" ht="12.75">
      <c r="Y76" s="3"/>
      <c r="AA76" s="3"/>
      <c r="AB76" s="3"/>
      <c r="AC76" s="3"/>
      <c r="AE76" s="3"/>
    </row>
    <row r="77" spans="1:31" ht="12.75">
      <c r="A77" s="1" t="s">
        <v>285</v>
      </c>
      <c r="Y77" s="3"/>
      <c r="AB77" s="3"/>
      <c r="AC77" s="3"/>
      <c r="AE77" s="3"/>
    </row>
    <row r="78" spans="1:31" ht="12.75">
      <c r="A78" s="41"/>
      <c r="B78" s="41"/>
      <c r="C78" s="41"/>
      <c r="D78" s="122" t="s">
        <v>279</v>
      </c>
      <c r="E78" s="123" t="s">
        <v>212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129"/>
      <c r="K78" s="42"/>
      <c r="L78" s="42" t="s">
        <v>284</v>
      </c>
      <c r="Y78" s="3"/>
      <c r="AB78" s="3"/>
      <c r="AC78" s="3"/>
      <c r="AE78" s="3"/>
    </row>
    <row r="79" spans="1:12" ht="12.75">
      <c r="A79" s="41" t="s">
        <v>4</v>
      </c>
      <c r="B79" s="42">
        <f aca="true" t="shared" si="34" ref="B79:B93">SUM(C79:AK79)</f>
        <v>45</v>
      </c>
      <c r="C79" s="41"/>
      <c r="D79" s="42">
        <f>C60</f>
        <v>0</v>
      </c>
      <c r="E79" s="42">
        <f>SUM(D60:L60)</f>
        <v>0</v>
      </c>
      <c r="F79" s="43">
        <f aca="true" t="shared" si="35" ref="F79:F93">SUM(M60:Q60)</f>
        <v>25</v>
      </c>
      <c r="G79" s="42">
        <f aca="true" t="shared" si="36" ref="G79:G86">SUM(R60:T60)</f>
        <v>0</v>
      </c>
      <c r="H79" s="42">
        <f>SUM(W60:Z60)</f>
        <v>19</v>
      </c>
      <c r="I79" s="42">
        <f>SUM(AA60:AD60)</f>
        <v>0</v>
      </c>
      <c r="J79" s="42"/>
      <c r="K79" s="42"/>
      <c r="L79" s="42">
        <f>+AE60+AF60+V60</f>
        <v>1</v>
      </c>
    </row>
    <row r="80" spans="1:12" ht="12.75">
      <c r="A80" s="41" t="s">
        <v>6</v>
      </c>
      <c r="B80" s="42">
        <f t="shared" si="34"/>
        <v>14</v>
      </c>
      <c r="C80" s="41"/>
      <c r="D80" s="42">
        <f aca="true" t="shared" si="37" ref="D80:D93">C61</f>
        <v>1</v>
      </c>
      <c r="E80" s="42">
        <f aca="true" t="shared" si="38" ref="E80:E93">SUM(D61:L61)</f>
        <v>2</v>
      </c>
      <c r="F80" s="42">
        <f t="shared" si="35"/>
        <v>2</v>
      </c>
      <c r="G80" s="42">
        <f t="shared" si="36"/>
        <v>1</v>
      </c>
      <c r="H80" s="69">
        <f aca="true" t="shared" si="39" ref="H80:H93">SUM(W61:Z61)</f>
        <v>8</v>
      </c>
      <c r="I80" s="42">
        <f aca="true" t="shared" si="40" ref="I80:I93">SUM(AA61:AD61)</f>
        <v>0</v>
      </c>
      <c r="J80" s="42"/>
      <c r="K80" s="42"/>
      <c r="L80" s="42">
        <f aca="true" t="shared" si="41" ref="L80:L93">+AE61+AF61+V61</f>
        <v>0</v>
      </c>
    </row>
    <row r="81" spans="1:12" ht="12.75">
      <c r="A81" s="41" t="s">
        <v>7</v>
      </c>
      <c r="B81" s="42">
        <f t="shared" si="34"/>
        <v>24</v>
      </c>
      <c r="C81" s="41"/>
      <c r="D81" s="42">
        <f t="shared" si="37"/>
        <v>0</v>
      </c>
      <c r="E81" s="42">
        <f t="shared" si="38"/>
        <v>2</v>
      </c>
      <c r="F81" s="43">
        <f t="shared" si="35"/>
        <v>16</v>
      </c>
      <c r="G81" s="42">
        <f t="shared" si="36"/>
        <v>1</v>
      </c>
      <c r="H81" s="42">
        <f t="shared" si="39"/>
        <v>5</v>
      </c>
      <c r="I81" s="42">
        <f t="shared" si="40"/>
        <v>0</v>
      </c>
      <c r="J81" s="42"/>
      <c r="K81" s="42"/>
      <c r="L81" s="42">
        <f t="shared" si="41"/>
        <v>0</v>
      </c>
    </row>
    <row r="82" spans="1:12" ht="12.75">
      <c r="A82" s="41" t="s">
        <v>18</v>
      </c>
      <c r="B82" s="42">
        <f t="shared" si="34"/>
        <v>40</v>
      </c>
      <c r="C82" s="41"/>
      <c r="D82" s="42">
        <f t="shared" si="37"/>
        <v>0</v>
      </c>
      <c r="E82" s="42">
        <f t="shared" si="38"/>
        <v>0</v>
      </c>
      <c r="F82" s="42">
        <f t="shared" si="35"/>
        <v>19</v>
      </c>
      <c r="G82" s="42">
        <f t="shared" si="36"/>
        <v>0</v>
      </c>
      <c r="H82" s="69">
        <f t="shared" si="39"/>
        <v>20</v>
      </c>
      <c r="I82" s="42">
        <f t="shared" si="40"/>
        <v>1</v>
      </c>
      <c r="J82" s="42"/>
      <c r="K82" s="42"/>
      <c r="L82" s="42">
        <f t="shared" si="41"/>
        <v>0</v>
      </c>
    </row>
    <row r="83" spans="1:12" ht="12.75">
      <c r="A83" s="41" t="s">
        <v>22</v>
      </c>
      <c r="B83" s="42">
        <f t="shared" si="34"/>
        <v>14</v>
      </c>
      <c r="C83" s="41"/>
      <c r="D83" s="42">
        <f t="shared" si="37"/>
        <v>1</v>
      </c>
      <c r="E83" s="42">
        <f t="shared" si="38"/>
        <v>0</v>
      </c>
      <c r="F83" s="42">
        <f t="shared" si="35"/>
        <v>1</v>
      </c>
      <c r="G83" s="130">
        <f t="shared" si="36"/>
        <v>6</v>
      </c>
      <c r="H83" s="42">
        <f t="shared" si="39"/>
        <v>1</v>
      </c>
      <c r="I83" s="42">
        <f t="shared" si="40"/>
        <v>4</v>
      </c>
      <c r="J83" s="42"/>
      <c r="K83" s="42"/>
      <c r="L83" s="42">
        <f t="shared" si="41"/>
        <v>1</v>
      </c>
    </row>
    <row r="84" spans="1:12" ht="12.75">
      <c r="A84" s="41" t="s">
        <v>23</v>
      </c>
      <c r="B84" s="42">
        <f t="shared" si="34"/>
        <v>7</v>
      </c>
      <c r="C84" s="41"/>
      <c r="D84" s="42">
        <f t="shared" si="37"/>
        <v>0</v>
      </c>
      <c r="E84" s="42">
        <f t="shared" si="38"/>
        <v>0</v>
      </c>
      <c r="F84" s="42">
        <f t="shared" si="35"/>
        <v>0</v>
      </c>
      <c r="G84" s="42">
        <f t="shared" si="36"/>
        <v>1</v>
      </c>
      <c r="H84" s="42">
        <f t="shared" si="39"/>
        <v>3</v>
      </c>
      <c r="I84" s="42">
        <f t="shared" si="40"/>
        <v>3</v>
      </c>
      <c r="J84" s="42"/>
      <c r="K84" s="42"/>
      <c r="L84" s="42">
        <f t="shared" si="41"/>
        <v>0</v>
      </c>
    </row>
    <row r="85" spans="1:12" ht="12.75">
      <c r="A85" s="41" t="s">
        <v>27</v>
      </c>
      <c r="B85" s="42">
        <f t="shared" si="34"/>
        <v>23</v>
      </c>
      <c r="C85" s="41"/>
      <c r="D85" s="42">
        <f t="shared" si="37"/>
        <v>0</v>
      </c>
      <c r="E85" s="42">
        <f t="shared" si="38"/>
        <v>3</v>
      </c>
      <c r="F85" s="43">
        <f t="shared" si="35"/>
        <v>11</v>
      </c>
      <c r="G85" s="42">
        <f t="shared" si="36"/>
        <v>0</v>
      </c>
      <c r="H85" s="42">
        <f t="shared" si="39"/>
        <v>9</v>
      </c>
      <c r="I85" s="42">
        <f t="shared" si="40"/>
        <v>0</v>
      </c>
      <c r="J85" s="42"/>
      <c r="K85" s="42"/>
      <c r="L85" s="42">
        <f t="shared" si="41"/>
        <v>0</v>
      </c>
    </row>
    <row r="86" spans="1:12" ht="12.75">
      <c r="A86" s="41" t="s">
        <v>33</v>
      </c>
      <c r="B86" s="42">
        <f t="shared" si="34"/>
        <v>44</v>
      </c>
      <c r="C86" s="41"/>
      <c r="D86" s="42">
        <f t="shared" si="37"/>
        <v>1</v>
      </c>
      <c r="E86" s="42">
        <f t="shared" si="38"/>
        <v>11</v>
      </c>
      <c r="F86" s="42">
        <f t="shared" si="35"/>
        <v>6</v>
      </c>
      <c r="G86" s="130">
        <f t="shared" si="36"/>
        <v>21</v>
      </c>
      <c r="H86" s="42">
        <f t="shared" si="39"/>
        <v>3</v>
      </c>
      <c r="I86" s="42">
        <f t="shared" si="40"/>
        <v>2</v>
      </c>
      <c r="J86" s="42"/>
      <c r="K86" s="42"/>
      <c r="L86" s="42">
        <f t="shared" si="41"/>
        <v>0</v>
      </c>
    </row>
    <row r="87" spans="1:12" ht="12.75">
      <c r="A87" s="41" t="s">
        <v>34</v>
      </c>
      <c r="B87" s="42">
        <f t="shared" si="34"/>
        <v>7</v>
      </c>
      <c r="C87" s="41"/>
      <c r="D87" s="42">
        <f t="shared" si="37"/>
        <v>0</v>
      </c>
      <c r="E87" s="42">
        <f t="shared" si="38"/>
        <v>0</v>
      </c>
      <c r="F87" s="43">
        <f t="shared" si="35"/>
        <v>4</v>
      </c>
      <c r="G87" s="42">
        <f aca="true" t="shared" si="42" ref="G87:G93">SUM(R68:T68)</f>
        <v>0</v>
      </c>
      <c r="H87" s="42">
        <f t="shared" si="39"/>
        <v>3</v>
      </c>
      <c r="I87" s="42">
        <f t="shared" si="40"/>
        <v>0</v>
      </c>
      <c r="J87" s="42"/>
      <c r="K87" s="42"/>
      <c r="L87" s="42">
        <f t="shared" si="41"/>
        <v>0</v>
      </c>
    </row>
    <row r="88" spans="1:12" ht="12.75">
      <c r="A88" s="41" t="s">
        <v>35</v>
      </c>
      <c r="B88" s="42">
        <f t="shared" si="34"/>
        <v>32</v>
      </c>
      <c r="C88" s="41"/>
      <c r="D88" s="42">
        <f t="shared" si="37"/>
        <v>1</v>
      </c>
      <c r="E88" s="42">
        <f t="shared" si="38"/>
        <v>4</v>
      </c>
      <c r="F88" s="43">
        <f t="shared" si="35"/>
        <v>17</v>
      </c>
      <c r="G88" s="42">
        <f t="shared" si="42"/>
        <v>0</v>
      </c>
      <c r="H88" s="42">
        <f t="shared" si="39"/>
        <v>9</v>
      </c>
      <c r="I88" s="42">
        <f t="shared" si="40"/>
        <v>1</v>
      </c>
      <c r="J88" s="42"/>
      <c r="K88" s="42"/>
      <c r="L88" s="42">
        <f t="shared" si="41"/>
        <v>0</v>
      </c>
    </row>
    <row r="89" spans="1:12" ht="12.75">
      <c r="A89" s="41" t="s">
        <v>38</v>
      </c>
      <c r="B89" s="42">
        <f t="shared" si="34"/>
        <v>16</v>
      </c>
      <c r="C89" s="41"/>
      <c r="D89" s="42">
        <f t="shared" si="37"/>
        <v>0</v>
      </c>
      <c r="E89" s="42">
        <f t="shared" si="38"/>
        <v>0</v>
      </c>
      <c r="F89" s="42">
        <f t="shared" si="35"/>
        <v>4</v>
      </c>
      <c r="G89" s="42">
        <f t="shared" si="42"/>
        <v>0</v>
      </c>
      <c r="H89" s="69">
        <f t="shared" si="39"/>
        <v>12</v>
      </c>
      <c r="I89" s="42">
        <f t="shared" si="40"/>
        <v>0</v>
      </c>
      <c r="J89" s="42"/>
      <c r="K89" s="42"/>
      <c r="L89" s="42">
        <f t="shared" si="41"/>
        <v>0</v>
      </c>
    </row>
    <row r="90" spans="1:12" ht="12.75">
      <c r="A90" s="41" t="s">
        <v>45</v>
      </c>
      <c r="B90" s="42">
        <f t="shared" si="34"/>
        <v>38</v>
      </c>
      <c r="C90" s="41"/>
      <c r="D90" s="42">
        <f t="shared" si="37"/>
        <v>2</v>
      </c>
      <c r="E90" s="42">
        <f t="shared" si="38"/>
        <v>2</v>
      </c>
      <c r="F90" s="43">
        <f t="shared" si="35"/>
        <v>18</v>
      </c>
      <c r="G90" s="42">
        <f t="shared" si="42"/>
        <v>0</v>
      </c>
      <c r="H90" s="42">
        <f t="shared" si="39"/>
        <v>16</v>
      </c>
      <c r="I90" s="42">
        <f t="shared" si="40"/>
        <v>0</v>
      </c>
      <c r="J90" s="42"/>
      <c r="K90" s="42"/>
      <c r="L90" s="42">
        <f t="shared" si="41"/>
        <v>0</v>
      </c>
    </row>
    <row r="91" spans="1:12" ht="12.75">
      <c r="A91" s="41" t="s">
        <v>48</v>
      </c>
      <c r="B91" s="42">
        <f t="shared" si="34"/>
        <v>17</v>
      </c>
      <c r="C91" s="41"/>
      <c r="D91" s="42">
        <f t="shared" si="37"/>
        <v>0</v>
      </c>
      <c r="E91" s="42">
        <f t="shared" si="38"/>
        <v>1</v>
      </c>
      <c r="F91" s="43">
        <f t="shared" si="35"/>
        <v>9</v>
      </c>
      <c r="G91" s="42">
        <f t="shared" si="42"/>
        <v>0</v>
      </c>
      <c r="H91" s="42">
        <f t="shared" si="39"/>
        <v>7</v>
      </c>
      <c r="I91" s="42">
        <f t="shared" si="40"/>
        <v>0</v>
      </c>
      <c r="J91" s="42"/>
      <c r="K91" s="42"/>
      <c r="L91" s="42">
        <f t="shared" si="41"/>
        <v>0</v>
      </c>
    </row>
    <row r="92" spans="1:12" ht="12.75">
      <c r="A92" s="41" t="s">
        <v>57</v>
      </c>
      <c r="B92" s="42">
        <f t="shared" si="34"/>
        <v>76</v>
      </c>
      <c r="C92" s="41"/>
      <c r="D92" s="42">
        <f t="shared" si="37"/>
        <v>0</v>
      </c>
      <c r="E92" s="42">
        <f t="shared" si="38"/>
        <v>4</v>
      </c>
      <c r="F92" s="42">
        <f t="shared" si="35"/>
        <v>35</v>
      </c>
      <c r="G92" s="42">
        <f t="shared" si="42"/>
        <v>1</v>
      </c>
      <c r="H92" s="42">
        <f t="shared" si="39"/>
        <v>35</v>
      </c>
      <c r="I92" s="42">
        <f t="shared" si="40"/>
        <v>1</v>
      </c>
      <c r="J92" s="42"/>
      <c r="K92" s="42"/>
      <c r="L92" s="42">
        <f t="shared" si="41"/>
        <v>0</v>
      </c>
    </row>
    <row r="93" spans="1:12" ht="12.75">
      <c r="A93" s="41" t="s">
        <v>58</v>
      </c>
      <c r="B93" s="42">
        <f t="shared" si="34"/>
        <v>12</v>
      </c>
      <c r="C93" s="41"/>
      <c r="D93" s="42">
        <f t="shared" si="37"/>
        <v>0</v>
      </c>
      <c r="E93" s="42">
        <f t="shared" si="38"/>
        <v>1</v>
      </c>
      <c r="F93" s="43">
        <f t="shared" si="35"/>
        <v>7</v>
      </c>
      <c r="G93" s="42">
        <f t="shared" si="42"/>
        <v>0</v>
      </c>
      <c r="H93" s="42">
        <f t="shared" si="39"/>
        <v>4</v>
      </c>
      <c r="I93" s="42">
        <f t="shared" si="40"/>
        <v>0</v>
      </c>
      <c r="J93" s="42"/>
      <c r="K93" s="42"/>
      <c r="L93" s="42">
        <f t="shared" si="41"/>
        <v>0</v>
      </c>
    </row>
    <row r="94" spans="1:12" ht="12.75">
      <c r="A94" s="127" t="s">
        <v>286</v>
      </c>
      <c r="B94" s="128">
        <f>SUM(B79:B93)</f>
        <v>409</v>
      </c>
      <c r="C94" s="127"/>
      <c r="D94" s="128">
        <f>SUM(D79:D93)</f>
        <v>6</v>
      </c>
      <c r="E94" s="128">
        <f aca="true" t="shared" si="43" ref="E94:L94">SUM(E79:E93)</f>
        <v>30</v>
      </c>
      <c r="F94" s="128">
        <f t="shared" si="43"/>
        <v>174</v>
      </c>
      <c r="G94" s="128">
        <f t="shared" si="43"/>
        <v>31</v>
      </c>
      <c r="H94" s="128">
        <f t="shared" si="43"/>
        <v>154</v>
      </c>
      <c r="I94" s="128">
        <f t="shared" si="43"/>
        <v>12</v>
      </c>
      <c r="J94" s="128"/>
      <c r="K94" s="128">
        <f t="shared" si="43"/>
        <v>0</v>
      </c>
      <c r="L94" s="128">
        <f t="shared" si="43"/>
        <v>2</v>
      </c>
    </row>
  </sheetData>
  <printOptions/>
  <pageMargins left="0.75" right="0.75" top="1" bottom="1" header="0" footer="0"/>
  <pageSetup fitToHeight="1" fitToWidth="1" orientation="landscape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showZeros="0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J3"/>
    </sheetView>
  </sheetViews>
  <sheetFormatPr defaultColWidth="11.421875" defaultRowHeight="12.75"/>
  <cols>
    <col min="1" max="1" width="14.7109375" style="0" customWidth="1"/>
    <col min="2" max="34" width="6.28125" style="0" customWidth="1"/>
    <col min="35" max="36" width="6.7109375" style="0" customWidth="1"/>
  </cols>
  <sheetData>
    <row r="1" spans="1:35" ht="23.25">
      <c r="A1" s="138">
        <v>1919</v>
      </c>
      <c r="B1" s="2"/>
      <c r="C1" s="5" t="s">
        <v>214</v>
      </c>
      <c r="D1" s="20" t="s">
        <v>161</v>
      </c>
      <c r="E1" s="144" t="s">
        <v>238</v>
      </c>
      <c r="F1" s="145" t="s">
        <v>159</v>
      </c>
      <c r="G1" s="20" t="s">
        <v>155</v>
      </c>
      <c r="H1" s="20" t="s">
        <v>242</v>
      </c>
      <c r="I1" s="20" t="s">
        <v>261</v>
      </c>
      <c r="J1" s="144" t="s">
        <v>260</v>
      </c>
      <c r="K1" s="20" t="s">
        <v>104</v>
      </c>
      <c r="L1" s="20"/>
      <c r="M1" s="22" t="s">
        <v>233</v>
      </c>
      <c r="N1" s="22" t="s">
        <v>291</v>
      </c>
      <c r="O1" s="22" t="s">
        <v>217</v>
      </c>
      <c r="P1" s="22" t="s">
        <v>294</v>
      </c>
      <c r="Q1" s="22" t="s">
        <v>292</v>
      </c>
      <c r="R1" s="22" t="s">
        <v>293</v>
      </c>
      <c r="S1" s="113" t="s">
        <v>290</v>
      </c>
      <c r="T1" s="50" t="s">
        <v>281</v>
      </c>
      <c r="U1" s="50" t="s">
        <v>288</v>
      </c>
      <c r="V1" s="50" t="s">
        <v>134</v>
      </c>
      <c r="W1" s="50" t="s">
        <v>239</v>
      </c>
      <c r="X1" s="2" t="s">
        <v>244</v>
      </c>
      <c r="Y1" s="2" t="s">
        <v>90</v>
      </c>
      <c r="Z1" s="24" t="s">
        <v>67</v>
      </c>
      <c r="AA1" s="24" t="s">
        <v>296</v>
      </c>
      <c r="AB1" s="24" t="s">
        <v>224</v>
      </c>
      <c r="AC1" s="26" t="s">
        <v>163</v>
      </c>
      <c r="AD1" s="62" t="s">
        <v>240</v>
      </c>
      <c r="AE1" s="26" t="s">
        <v>133</v>
      </c>
      <c r="AF1" s="26" t="s">
        <v>245</v>
      </c>
      <c r="AG1" s="26" t="s">
        <v>98</v>
      </c>
      <c r="AH1" s="3" t="s">
        <v>122</v>
      </c>
      <c r="AI1" s="3"/>
    </row>
    <row r="2" spans="1:35" ht="12.75">
      <c r="A2" s="5"/>
      <c r="B2" s="2"/>
      <c r="K2" s="48"/>
      <c r="L2" s="48"/>
      <c r="M2" s="113" t="s">
        <v>235</v>
      </c>
      <c r="N2" s="113" t="s">
        <v>243</v>
      </c>
      <c r="O2" s="113" t="s">
        <v>223</v>
      </c>
      <c r="P2" s="113" t="s">
        <v>295</v>
      </c>
      <c r="Q2" s="113" t="s">
        <v>234</v>
      </c>
      <c r="R2" s="113" t="s">
        <v>246</v>
      </c>
      <c r="S2" s="114"/>
      <c r="T2" s="132"/>
      <c r="U2" s="132" t="s">
        <v>289</v>
      </c>
      <c r="V2" s="52"/>
      <c r="W2" s="52"/>
      <c r="X2" s="7"/>
      <c r="Y2" s="7"/>
      <c r="Z2" s="67" t="s">
        <v>220</v>
      </c>
      <c r="AA2" s="67" t="s">
        <v>221</v>
      </c>
      <c r="AB2" s="67" t="s">
        <v>236</v>
      </c>
      <c r="AC2" s="26"/>
      <c r="AD2" s="26"/>
      <c r="AE2" s="26"/>
      <c r="AF2" s="26"/>
      <c r="AG2" s="62"/>
      <c r="AH2" s="3"/>
      <c r="AI2" s="3"/>
    </row>
    <row r="3" spans="1:35" ht="12.75">
      <c r="A3" s="9"/>
      <c r="B3" s="10"/>
      <c r="C3" s="46" t="s">
        <v>215</v>
      </c>
      <c r="D3" s="48"/>
      <c r="E3" s="48"/>
      <c r="F3" s="46" t="s">
        <v>215</v>
      </c>
      <c r="G3" s="46"/>
      <c r="H3" s="46" t="s">
        <v>215</v>
      </c>
      <c r="I3" s="46" t="s">
        <v>215</v>
      </c>
      <c r="J3" s="145"/>
      <c r="K3" s="49"/>
      <c r="L3" s="49"/>
      <c r="M3" s="66"/>
      <c r="N3" s="66"/>
      <c r="O3" s="66"/>
      <c r="P3" s="66"/>
      <c r="Q3" s="66"/>
      <c r="R3" s="66"/>
      <c r="S3" s="131"/>
      <c r="T3" s="133"/>
      <c r="U3" s="53"/>
      <c r="V3" s="53"/>
      <c r="W3" s="53"/>
      <c r="X3" s="11"/>
      <c r="Y3" s="11"/>
      <c r="Z3" s="68"/>
      <c r="AA3" s="68" t="s">
        <v>241</v>
      </c>
      <c r="AB3" s="68" t="s">
        <v>241</v>
      </c>
      <c r="AC3" s="68" t="s">
        <v>241</v>
      </c>
      <c r="AD3" s="63"/>
      <c r="AE3" s="63"/>
      <c r="AF3" s="64"/>
      <c r="AG3" s="63"/>
      <c r="AH3" s="11"/>
      <c r="AI3" s="11"/>
    </row>
    <row r="4" spans="1:35" s="99" customFormat="1" ht="12.75">
      <c r="A4" s="117" t="s">
        <v>250</v>
      </c>
      <c r="B4" s="94">
        <f>SUM(B5:B54)</f>
        <v>409</v>
      </c>
      <c r="C4" s="120">
        <f>SUM(C5:C54)</f>
        <v>6</v>
      </c>
      <c r="D4" s="95">
        <f aca="true" t="shared" si="0" ref="D4:AH4">SUM(D5:D54)</f>
        <v>4</v>
      </c>
      <c r="E4" s="147">
        <f t="shared" si="0"/>
        <v>5</v>
      </c>
      <c r="F4" s="147">
        <f t="shared" si="0"/>
        <v>1</v>
      </c>
      <c r="G4" s="95">
        <f t="shared" si="0"/>
        <v>1</v>
      </c>
      <c r="H4" s="95">
        <f t="shared" si="0"/>
        <v>6</v>
      </c>
      <c r="I4" s="95">
        <f t="shared" si="0"/>
        <v>2</v>
      </c>
      <c r="J4" s="147">
        <f>SUM(J5:J54)</f>
        <v>2</v>
      </c>
      <c r="K4" s="95">
        <f>SUM(K5:K54)</f>
        <v>6</v>
      </c>
      <c r="L4" s="95">
        <f t="shared" si="0"/>
        <v>0</v>
      </c>
      <c r="M4" s="97">
        <f aca="true" t="shared" si="1" ref="M4:S4">SUM(M5:M54)</f>
        <v>30</v>
      </c>
      <c r="N4" s="97">
        <f t="shared" si="1"/>
        <v>5</v>
      </c>
      <c r="O4" s="97">
        <f t="shared" si="1"/>
        <v>52</v>
      </c>
      <c r="P4" s="97">
        <f t="shared" si="1"/>
        <v>4</v>
      </c>
      <c r="Q4" s="97">
        <f t="shared" si="1"/>
        <v>40</v>
      </c>
      <c r="R4" s="97">
        <f t="shared" si="1"/>
        <v>6</v>
      </c>
      <c r="S4" s="97">
        <f t="shared" si="1"/>
        <v>3</v>
      </c>
      <c r="T4" s="118">
        <f t="shared" si="0"/>
        <v>2</v>
      </c>
      <c r="U4" s="118">
        <f t="shared" si="0"/>
        <v>3</v>
      </c>
      <c r="V4" s="118">
        <f t="shared" si="0"/>
        <v>14</v>
      </c>
      <c r="W4" s="118">
        <f t="shared" si="0"/>
        <v>5</v>
      </c>
      <c r="X4" s="94">
        <f>SUM(X5:X54)</f>
        <v>2</v>
      </c>
      <c r="Y4" s="94">
        <f>SUM(Y5:Y54)</f>
        <v>1</v>
      </c>
      <c r="Z4" s="102">
        <f t="shared" si="0"/>
        <v>94</v>
      </c>
      <c r="AA4" s="102">
        <f t="shared" si="0"/>
        <v>68</v>
      </c>
      <c r="AB4" s="102">
        <f t="shared" si="0"/>
        <v>32</v>
      </c>
      <c r="AC4" s="101">
        <f t="shared" si="0"/>
        <v>4</v>
      </c>
      <c r="AD4" s="101">
        <f t="shared" si="0"/>
        <v>1</v>
      </c>
      <c r="AE4" s="101">
        <f t="shared" si="0"/>
        <v>4</v>
      </c>
      <c r="AF4" s="101">
        <f t="shared" si="0"/>
        <v>3</v>
      </c>
      <c r="AG4" s="101">
        <f t="shared" si="0"/>
        <v>1</v>
      </c>
      <c r="AH4" s="94">
        <f t="shared" si="0"/>
        <v>2</v>
      </c>
      <c r="AI4" s="94">
        <f>SUM(AI5:AI54)</f>
        <v>0</v>
      </c>
    </row>
    <row r="5" spans="1:35" ht="12.75">
      <c r="A5" t="s">
        <v>0</v>
      </c>
      <c r="B5" s="3">
        <f>SUM(C5:AQ5)</f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3</v>
      </c>
      <c r="O5" s="3">
        <v>5</v>
      </c>
      <c r="P5" s="3"/>
      <c r="Q5" s="3"/>
      <c r="R5" s="3"/>
      <c r="S5" s="3"/>
      <c r="T5" s="3"/>
      <c r="U5" s="3"/>
      <c r="V5" s="3"/>
      <c r="W5" s="3"/>
      <c r="X5" s="3"/>
      <c r="Y5" s="3"/>
      <c r="Z5" s="3">
        <v>3</v>
      </c>
      <c r="AA5" s="3">
        <v>2</v>
      </c>
      <c r="AB5" s="3">
        <v>1</v>
      </c>
      <c r="AC5" s="3"/>
      <c r="AD5" s="3"/>
      <c r="AE5" s="3"/>
      <c r="AF5" s="3"/>
      <c r="AG5" s="3"/>
      <c r="AH5" s="3"/>
      <c r="AI5" s="3"/>
    </row>
    <row r="6" spans="1:35" ht="12.75">
      <c r="A6" t="s">
        <v>1</v>
      </c>
      <c r="B6" s="3">
        <f>SUM(C6:AQ6)</f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1</v>
      </c>
      <c r="P6" s="3"/>
      <c r="Q6" s="3">
        <v>3</v>
      </c>
      <c r="R6" s="3"/>
      <c r="S6" s="3"/>
      <c r="T6" s="3"/>
      <c r="U6" s="3"/>
      <c r="V6" s="3"/>
      <c r="W6" s="3"/>
      <c r="X6" s="3"/>
      <c r="Y6" s="3"/>
      <c r="Z6" s="3">
        <v>3</v>
      </c>
      <c r="AA6" s="3">
        <v>1</v>
      </c>
      <c r="AB6" s="3">
        <v>1</v>
      </c>
      <c r="AC6" s="3"/>
      <c r="AD6" s="3"/>
      <c r="AE6" s="3"/>
      <c r="AF6" s="3"/>
      <c r="AG6" s="3"/>
      <c r="AH6" s="3"/>
      <c r="AI6" s="3"/>
    </row>
    <row r="7" spans="1:35" ht="12.75">
      <c r="A7" t="s">
        <v>2</v>
      </c>
      <c r="B7" s="3">
        <f aca="true" t="shared" si="2" ref="B7:B53">SUM(C7:AQ7)</f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>
        <v>1</v>
      </c>
      <c r="R7" s="3"/>
      <c r="S7" s="3"/>
      <c r="T7" s="3"/>
      <c r="U7" s="3"/>
      <c r="V7" s="3"/>
      <c r="W7" s="3"/>
      <c r="X7" s="3"/>
      <c r="Y7" s="3"/>
      <c r="Z7" s="3">
        <v>5</v>
      </c>
      <c r="AA7" s="3">
        <v>2</v>
      </c>
      <c r="AB7" s="3"/>
      <c r="AC7" s="3"/>
      <c r="AD7" s="3"/>
      <c r="AE7" s="3"/>
      <c r="AF7" s="3"/>
      <c r="AG7" s="3"/>
      <c r="AH7" s="3"/>
      <c r="AI7" s="3"/>
    </row>
    <row r="8" spans="1:35" ht="12.75">
      <c r="A8" t="s">
        <v>3</v>
      </c>
      <c r="B8" s="3">
        <f t="shared" si="2"/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3</v>
      </c>
      <c r="P8" s="3"/>
      <c r="Q8" s="3">
        <v>2</v>
      </c>
      <c r="R8" s="3"/>
      <c r="S8" s="3"/>
      <c r="T8" s="3"/>
      <c r="U8" s="3"/>
      <c r="V8" s="3"/>
      <c r="W8" s="3"/>
      <c r="X8" s="3"/>
      <c r="Y8" s="3"/>
      <c r="Z8" s="3">
        <v>5</v>
      </c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t="s">
        <v>5</v>
      </c>
      <c r="B9" s="3">
        <f t="shared" si="2"/>
        <v>14</v>
      </c>
      <c r="C9" s="3">
        <v>2</v>
      </c>
      <c r="D9" s="3"/>
      <c r="E9" s="3"/>
      <c r="F9" s="3"/>
      <c r="G9" s="3"/>
      <c r="H9" s="3"/>
      <c r="I9" s="3"/>
      <c r="J9" s="3"/>
      <c r="K9" s="3">
        <v>3</v>
      </c>
      <c r="L9" s="3"/>
      <c r="M9" s="3"/>
      <c r="N9" s="3"/>
      <c r="O9" s="3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>
        <v>5</v>
      </c>
      <c r="AA9" s="3">
        <v>2</v>
      </c>
      <c r="AB9" s="3"/>
      <c r="AC9" s="3"/>
      <c r="AD9" s="3"/>
      <c r="AE9" s="3"/>
      <c r="AF9" s="3"/>
      <c r="AG9" s="3"/>
      <c r="AH9" s="3"/>
      <c r="AI9" s="3"/>
    </row>
    <row r="10" spans="1:35" ht="12.75">
      <c r="A10" t="s">
        <v>7</v>
      </c>
      <c r="B10" s="3">
        <f t="shared" si="2"/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2</v>
      </c>
      <c r="N10" s="3"/>
      <c r="O10" s="3">
        <v>5</v>
      </c>
      <c r="P10" s="3"/>
      <c r="Q10" s="3"/>
      <c r="R10" s="3"/>
      <c r="S10" s="3"/>
      <c r="T10" s="3">
        <v>1</v>
      </c>
      <c r="U10" s="3"/>
      <c r="V10" s="3"/>
      <c r="W10" s="3"/>
      <c r="X10" s="3"/>
      <c r="Y10" s="3"/>
      <c r="Z10" s="3">
        <v>1</v>
      </c>
      <c r="AA10" s="3">
        <v>1</v>
      </c>
      <c r="AB10" s="3"/>
      <c r="AC10" s="3"/>
      <c r="AD10" s="3"/>
      <c r="AE10" s="3"/>
      <c r="AF10" s="3"/>
      <c r="AG10" s="3"/>
      <c r="AH10" s="3"/>
      <c r="AI10" s="3"/>
    </row>
    <row r="11" spans="1:35" ht="12.75">
      <c r="A11" t="s">
        <v>8</v>
      </c>
      <c r="B11" s="3">
        <f t="shared" si="2"/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3"/>
      <c r="Q11" s="3">
        <v>2</v>
      </c>
      <c r="R11" s="3"/>
      <c r="S11" s="3"/>
      <c r="T11" s="3"/>
      <c r="U11" s="3"/>
      <c r="V11" s="3"/>
      <c r="W11" s="3"/>
      <c r="X11" s="3"/>
      <c r="Y11" s="3"/>
      <c r="Z11" s="3">
        <v>1</v>
      </c>
      <c r="AA11" s="3">
        <v>3</v>
      </c>
      <c r="AB11" s="3"/>
      <c r="AC11" s="3"/>
      <c r="AD11" s="3"/>
      <c r="AE11" s="3"/>
      <c r="AF11" s="3"/>
      <c r="AG11" s="3"/>
      <c r="AH11" s="3"/>
      <c r="AI11" s="3"/>
    </row>
    <row r="12" spans="1:35" ht="12.75">
      <c r="A12" t="s">
        <v>9</v>
      </c>
      <c r="B12" s="3">
        <f t="shared" si="2"/>
        <v>7</v>
      </c>
      <c r="C12" s="3"/>
      <c r="D12" s="3"/>
      <c r="E12" s="3"/>
      <c r="F12" s="3"/>
      <c r="G12" s="3"/>
      <c r="H12" s="3"/>
      <c r="I12" s="3"/>
      <c r="J12" s="3"/>
      <c r="K12" s="3">
        <v>1</v>
      </c>
      <c r="L12" s="3"/>
      <c r="M12" s="3">
        <v>2</v>
      </c>
      <c r="N12" s="3"/>
      <c r="O12" s="3"/>
      <c r="P12" s="3"/>
      <c r="Q12" s="3">
        <v>2</v>
      </c>
      <c r="R12" s="3"/>
      <c r="S12" s="3"/>
      <c r="T12" s="3"/>
      <c r="U12" s="3"/>
      <c r="V12" s="3"/>
      <c r="W12" s="3"/>
      <c r="X12" s="3">
        <v>1</v>
      </c>
      <c r="Y12" s="3"/>
      <c r="Z12" s="3">
        <v>1</v>
      </c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t="s">
        <v>10</v>
      </c>
      <c r="B13" s="3">
        <f t="shared" si="2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3</v>
      </c>
      <c r="AA13" s="3">
        <v>1</v>
      </c>
      <c r="AB13" s="3"/>
      <c r="AC13" s="3"/>
      <c r="AD13" s="3"/>
      <c r="AE13" s="3"/>
      <c r="AF13" s="3"/>
      <c r="AG13" s="3"/>
      <c r="AH13" s="3"/>
      <c r="AI13" s="3"/>
    </row>
    <row r="14" spans="1:35" ht="12.75">
      <c r="A14" t="s">
        <v>11</v>
      </c>
      <c r="B14" s="3">
        <f t="shared" si="2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1</v>
      </c>
      <c r="AA14" s="3">
        <v>2</v>
      </c>
      <c r="AB14" s="3"/>
      <c r="AC14" s="3"/>
      <c r="AD14" s="3"/>
      <c r="AE14" s="3"/>
      <c r="AF14" s="3"/>
      <c r="AG14" s="3"/>
      <c r="AH14" s="3"/>
      <c r="AI14" s="3"/>
    </row>
    <row r="15" spans="1:35" ht="12.75">
      <c r="A15" t="s">
        <v>12</v>
      </c>
      <c r="B15" s="3">
        <f t="shared" si="2"/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1</v>
      </c>
      <c r="R15" s="3"/>
      <c r="S15" s="3"/>
      <c r="T15" s="3"/>
      <c r="U15" s="3"/>
      <c r="V15" s="3"/>
      <c r="W15" s="3"/>
      <c r="X15" s="3">
        <v>1</v>
      </c>
      <c r="Y15" s="3"/>
      <c r="Z15" s="3">
        <v>2</v>
      </c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t="s">
        <v>13</v>
      </c>
      <c r="B16" s="3">
        <f t="shared" si="2"/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2</v>
      </c>
      <c r="AB16" s="3"/>
      <c r="AC16" s="3">
        <v>1</v>
      </c>
      <c r="AD16" s="3"/>
      <c r="AE16" s="3"/>
      <c r="AF16" s="3"/>
      <c r="AG16" s="3"/>
      <c r="AH16" s="3"/>
      <c r="AI16" s="3"/>
    </row>
    <row r="17" spans="1:35" ht="12.75">
      <c r="A17" t="s">
        <v>14</v>
      </c>
      <c r="B17" s="3">
        <f t="shared" si="2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</v>
      </c>
      <c r="R17" s="3"/>
      <c r="S17" s="3"/>
      <c r="T17" s="3"/>
      <c r="U17" s="3"/>
      <c r="V17" s="3"/>
      <c r="W17" s="3"/>
      <c r="X17" s="3"/>
      <c r="Y17" s="3"/>
      <c r="Z17" s="3">
        <v>2</v>
      </c>
      <c r="AA17" s="3">
        <v>2</v>
      </c>
      <c r="AB17" s="3"/>
      <c r="AC17" s="3"/>
      <c r="AD17" s="3"/>
      <c r="AE17" s="3"/>
      <c r="AF17" s="3"/>
      <c r="AG17" s="3"/>
      <c r="AH17" s="3"/>
      <c r="AI17" s="3"/>
    </row>
    <row r="18" spans="1:35" ht="12.75">
      <c r="A18" t="s">
        <v>15</v>
      </c>
      <c r="B18" s="3">
        <f t="shared" si="2"/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3</v>
      </c>
      <c r="AB18" s="3">
        <v>3</v>
      </c>
      <c r="AC18" s="3"/>
      <c r="AD18" s="3"/>
      <c r="AE18" s="3"/>
      <c r="AF18" s="3"/>
      <c r="AG18" s="3"/>
      <c r="AH18" s="3"/>
      <c r="AI18" s="3"/>
    </row>
    <row r="19" spans="1:35" ht="12.75">
      <c r="A19" t="s">
        <v>16</v>
      </c>
      <c r="B19" s="3">
        <f t="shared" si="2"/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3</v>
      </c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t="s">
        <v>17</v>
      </c>
      <c r="B20" s="3">
        <f t="shared" si="2"/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t="s">
        <v>19</v>
      </c>
      <c r="B21" s="3">
        <f t="shared" si="2"/>
        <v>6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42">
        <v>1</v>
      </c>
      <c r="N21" s="3"/>
      <c r="O21" s="3"/>
      <c r="P21" s="3"/>
      <c r="Q21" s="3"/>
      <c r="R21" s="3"/>
      <c r="S21" s="3"/>
      <c r="T21" s="3"/>
      <c r="U21" s="3"/>
      <c r="V21" s="3"/>
      <c r="W21" s="3">
        <v>4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t="s">
        <v>20</v>
      </c>
      <c r="B22" s="121">
        <f t="shared" si="2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1</v>
      </c>
      <c r="AA22" s="3">
        <v>1</v>
      </c>
      <c r="AB22" s="3"/>
      <c r="AC22" s="3"/>
      <c r="AD22" s="3"/>
      <c r="AE22" s="3">
        <v>1</v>
      </c>
      <c r="AF22" s="3">
        <v>1</v>
      </c>
      <c r="AG22" s="3">
        <v>1</v>
      </c>
      <c r="AH22" s="3"/>
      <c r="AI22" s="3"/>
    </row>
    <row r="23" spans="1:35" ht="12.75">
      <c r="A23" t="s">
        <v>21</v>
      </c>
      <c r="B23" s="3">
        <f t="shared" si="2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</v>
      </c>
      <c r="Z23" s="3">
        <v>1</v>
      </c>
      <c r="AA23" s="3"/>
      <c r="AB23" s="3"/>
      <c r="AC23" s="3"/>
      <c r="AD23" s="3">
        <v>1</v>
      </c>
      <c r="AE23" s="3"/>
      <c r="AF23" s="3"/>
      <c r="AG23" s="3"/>
      <c r="AH23" s="3"/>
      <c r="AI23" s="3"/>
    </row>
    <row r="24" spans="1:35" ht="12.75">
      <c r="A24" t="s">
        <v>23</v>
      </c>
      <c r="B24" s="3">
        <f t="shared" si="2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>
        <v>2</v>
      </c>
      <c r="AA24" s="3">
        <v>2</v>
      </c>
      <c r="AB24" s="3"/>
      <c r="AC24" s="3"/>
      <c r="AD24" s="3"/>
      <c r="AE24" s="3">
        <v>1</v>
      </c>
      <c r="AF24" s="3"/>
      <c r="AG24" s="3"/>
      <c r="AH24" s="3"/>
      <c r="AI24" s="3"/>
    </row>
    <row r="25" spans="1:35" ht="12.75">
      <c r="A25" t="s">
        <v>24</v>
      </c>
      <c r="B25" s="3">
        <f t="shared" si="2"/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3</v>
      </c>
      <c r="P25" s="3"/>
      <c r="Q25" s="3">
        <v>2</v>
      </c>
      <c r="R25" s="3"/>
      <c r="S25" s="3"/>
      <c r="T25" s="3">
        <v>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>
        <v>1</v>
      </c>
      <c r="AI25" s="3"/>
    </row>
    <row r="26" spans="1:35" ht="12.75">
      <c r="A26" t="s">
        <v>25</v>
      </c>
      <c r="B26" s="3">
        <f t="shared" si="2"/>
        <v>10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v>1</v>
      </c>
      <c r="N26" s="3"/>
      <c r="O26" s="3"/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>
        <v>2</v>
      </c>
      <c r="AA26" s="3">
        <v>2</v>
      </c>
      <c r="AB26" s="3">
        <v>2</v>
      </c>
      <c r="AC26" s="3">
        <v>1</v>
      </c>
      <c r="AD26" s="3"/>
      <c r="AE26" s="3"/>
      <c r="AF26" s="3"/>
      <c r="AG26" s="3"/>
      <c r="AH26" s="3"/>
      <c r="AI26" s="3"/>
    </row>
    <row r="27" spans="1:35" ht="12.75">
      <c r="A27" t="s">
        <v>26</v>
      </c>
      <c r="B27" s="3">
        <f t="shared" si="2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/>
      <c r="Q27" s="3">
        <v>1</v>
      </c>
      <c r="R27" s="3"/>
      <c r="S27" s="3"/>
      <c r="T27" s="3"/>
      <c r="U27" s="3"/>
      <c r="V27" s="3"/>
      <c r="W27" s="3"/>
      <c r="X27" s="3"/>
      <c r="Y27" s="3"/>
      <c r="Z27" s="3">
        <v>4</v>
      </c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t="s">
        <v>28</v>
      </c>
      <c r="B28" s="3">
        <f t="shared" si="2"/>
        <v>8</v>
      </c>
      <c r="C28" s="3"/>
      <c r="D28" s="3"/>
      <c r="E28" s="3">
        <v>1</v>
      </c>
      <c r="F28" s="3"/>
      <c r="G28" s="3"/>
      <c r="H28" s="3"/>
      <c r="I28" s="3"/>
      <c r="J28" s="3">
        <v>1</v>
      </c>
      <c r="K28" s="3">
        <v>1</v>
      </c>
      <c r="L28" s="3"/>
      <c r="M28" s="3"/>
      <c r="N28" s="3"/>
      <c r="O28" s="42"/>
      <c r="P28" s="3"/>
      <c r="Q28" s="3"/>
      <c r="R28" s="42">
        <v>2</v>
      </c>
      <c r="S28" s="3"/>
      <c r="T28" s="3"/>
      <c r="U28" s="3">
        <v>1</v>
      </c>
      <c r="V28" s="3">
        <v>2</v>
      </c>
      <c r="W28" s="3"/>
      <c r="X28" s="3"/>
      <c r="Y28" s="3"/>
      <c r="Z28" s="42"/>
      <c r="AA28" s="42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t="s">
        <v>29</v>
      </c>
      <c r="B29" s="3">
        <f t="shared" si="2"/>
        <v>8</v>
      </c>
      <c r="C29" s="3"/>
      <c r="D29" s="3"/>
      <c r="E29" s="3">
        <v>1</v>
      </c>
      <c r="F29" s="3"/>
      <c r="G29" s="3"/>
      <c r="H29" s="3"/>
      <c r="I29" s="3"/>
      <c r="J29" s="3">
        <v>1</v>
      </c>
      <c r="K29" s="3"/>
      <c r="L29" s="3"/>
      <c r="M29" s="3"/>
      <c r="N29" s="3"/>
      <c r="O29" s="42"/>
      <c r="P29" s="3"/>
      <c r="Q29" s="3"/>
      <c r="R29" s="42">
        <v>1</v>
      </c>
      <c r="S29" s="3"/>
      <c r="T29" s="3"/>
      <c r="U29" s="3"/>
      <c r="V29" s="3">
        <v>2</v>
      </c>
      <c r="W29" s="3"/>
      <c r="X29" s="3"/>
      <c r="Y29" s="3"/>
      <c r="Z29" s="42">
        <v>1</v>
      </c>
      <c r="AA29" s="42">
        <v>2</v>
      </c>
      <c r="AB29" s="3"/>
      <c r="AC29" s="3"/>
      <c r="AD29" s="3"/>
      <c r="AE29" s="3"/>
      <c r="AF29" s="3"/>
      <c r="AG29" s="3"/>
      <c r="AH29" s="3"/>
      <c r="AI29" s="3"/>
    </row>
    <row r="30" spans="1:35" ht="12.75">
      <c r="A30" t="s">
        <v>30</v>
      </c>
      <c r="B30" s="3">
        <f t="shared" si="2"/>
        <v>20</v>
      </c>
      <c r="C30" s="3"/>
      <c r="D30" s="3">
        <v>1</v>
      </c>
      <c r="E30" s="3">
        <v>2</v>
      </c>
      <c r="F30" s="3"/>
      <c r="G30" s="3"/>
      <c r="H30" s="3"/>
      <c r="I30" s="3"/>
      <c r="J30" s="3"/>
      <c r="K30" s="3">
        <v>1</v>
      </c>
      <c r="L30" s="3"/>
      <c r="M30" s="3"/>
      <c r="N30" s="3"/>
      <c r="O30" s="42"/>
      <c r="P30" s="3"/>
      <c r="Q30" s="3"/>
      <c r="R30" s="42">
        <v>2</v>
      </c>
      <c r="S30" s="3"/>
      <c r="T30" s="3"/>
      <c r="U30" s="3">
        <v>2</v>
      </c>
      <c r="V30" s="3">
        <v>9</v>
      </c>
      <c r="W30" s="3"/>
      <c r="X30" s="3"/>
      <c r="Y30" s="3"/>
      <c r="Z30" s="42"/>
      <c r="AA30" s="42">
        <v>1</v>
      </c>
      <c r="AB30" s="3"/>
      <c r="AC30" s="3"/>
      <c r="AD30" s="3"/>
      <c r="AE30" s="3">
        <v>2</v>
      </c>
      <c r="AF30" s="3"/>
      <c r="AG30" s="3"/>
      <c r="AH30" s="3"/>
      <c r="AI30" s="3"/>
    </row>
    <row r="31" spans="1:35" ht="12.75">
      <c r="A31" t="s">
        <v>31</v>
      </c>
      <c r="B31" s="3">
        <f t="shared" si="2"/>
        <v>8</v>
      </c>
      <c r="C31" s="3"/>
      <c r="D31" s="3">
        <v>2</v>
      </c>
      <c r="E31" s="3">
        <v>1</v>
      </c>
      <c r="F31" s="3"/>
      <c r="G31" s="3">
        <v>1</v>
      </c>
      <c r="H31" s="3"/>
      <c r="I31" s="3"/>
      <c r="J31" s="3"/>
      <c r="K31" s="3"/>
      <c r="L31" s="3"/>
      <c r="M31" s="3"/>
      <c r="N31" s="3"/>
      <c r="O31" s="42">
        <v>1</v>
      </c>
      <c r="P31" s="3"/>
      <c r="Q31" s="3"/>
      <c r="R31" s="42">
        <v>1</v>
      </c>
      <c r="S31" s="3"/>
      <c r="T31" s="3"/>
      <c r="U31" s="3"/>
      <c r="V31" s="3">
        <v>1</v>
      </c>
      <c r="W31" s="3"/>
      <c r="X31" s="3"/>
      <c r="Y31" s="3"/>
      <c r="Z31" s="42"/>
      <c r="AA31" s="42">
        <v>1</v>
      </c>
      <c r="AB31" s="3"/>
      <c r="AC31" s="3"/>
      <c r="AD31" s="3"/>
      <c r="AE31" s="3"/>
      <c r="AF31" s="3"/>
      <c r="AG31" s="3"/>
      <c r="AH31" s="3"/>
      <c r="AI31" s="3"/>
    </row>
    <row r="32" spans="1:35" ht="12.75">
      <c r="A32" t="s">
        <v>32</v>
      </c>
      <c r="B32" s="121">
        <f t="shared" si="2"/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2</v>
      </c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/>
      <c r="Y32" s="3"/>
      <c r="Z32" s="3">
        <v>2</v>
      </c>
      <c r="AA32" s="3">
        <v>1</v>
      </c>
      <c r="AB32" s="3">
        <v>1</v>
      </c>
      <c r="AC32" s="3"/>
      <c r="AD32" s="3"/>
      <c r="AE32" s="3"/>
      <c r="AF32" s="3"/>
      <c r="AG32" s="3"/>
      <c r="AH32" s="3"/>
      <c r="AI32" s="3"/>
    </row>
    <row r="33" spans="1:35" ht="12.75">
      <c r="A33" t="s">
        <v>36</v>
      </c>
      <c r="B33" s="3">
        <f t="shared" si="2"/>
        <v>7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>
        <v>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>
        <v>2</v>
      </c>
      <c r="AC33" s="3"/>
      <c r="AD33" s="3"/>
      <c r="AE33" s="3"/>
      <c r="AF33" s="3">
        <v>1</v>
      </c>
      <c r="AG33" s="3"/>
      <c r="AH33" s="3"/>
      <c r="AI33" s="3"/>
    </row>
    <row r="34" spans="1:35" ht="12.75">
      <c r="A34" t="s">
        <v>35</v>
      </c>
      <c r="B34" s="3">
        <f t="shared" si="2"/>
        <v>15</v>
      </c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/>
      <c r="O34" s="3">
        <v>2</v>
      </c>
      <c r="P34" s="3"/>
      <c r="Q34" s="3">
        <v>1</v>
      </c>
      <c r="R34" s="3"/>
      <c r="S34" s="3"/>
      <c r="T34" s="3"/>
      <c r="U34" s="3"/>
      <c r="V34" s="3"/>
      <c r="W34" s="3"/>
      <c r="X34" s="3"/>
      <c r="Y34" s="3"/>
      <c r="Z34" s="3">
        <v>6</v>
      </c>
      <c r="AA34" s="3"/>
      <c r="AB34" s="3">
        <v>4</v>
      </c>
      <c r="AC34" s="3"/>
      <c r="AD34" s="3"/>
      <c r="AE34" s="3"/>
      <c r="AF34" s="3">
        <v>1</v>
      </c>
      <c r="AG34" s="3"/>
      <c r="AH34" s="3"/>
      <c r="AI34" s="3"/>
    </row>
    <row r="35" spans="1:35" ht="12.75">
      <c r="A35" t="s">
        <v>37</v>
      </c>
      <c r="B35" s="3">
        <f t="shared" si="2"/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4</v>
      </c>
      <c r="P35" s="3"/>
      <c r="Q35" s="3">
        <v>1</v>
      </c>
      <c r="R35" s="3"/>
      <c r="S35" s="3"/>
      <c r="T35" s="3"/>
      <c r="U35" s="3"/>
      <c r="V35" s="3"/>
      <c r="W35" s="3"/>
      <c r="X35" s="3"/>
      <c r="Y35" s="3"/>
      <c r="Z35" s="3">
        <v>1</v>
      </c>
      <c r="AA35" s="3">
        <v>3</v>
      </c>
      <c r="AB35" s="3">
        <v>1</v>
      </c>
      <c r="AC35" s="3"/>
      <c r="AD35" s="3"/>
      <c r="AE35" s="3"/>
      <c r="AF35" s="3"/>
      <c r="AG35" s="3"/>
      <c r="AH35" s="3"/>
      <c r="AI35" s="3"/>
    </row>
    <row r="36" spans="1:35" ht="12.75">
      <c r="A36" t="s">
        <v>38</v>
      </c>
      <c r="B36" s="3">
        <f t="shared" si="2"/>
        <v>11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v>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>
        <v>9</v>
      </c>
      <c r="AC36" s="3"/>
      <c r="AD36" s="3"/>
      <c r="AE36" s="3"/>
      <c r="AF36" s="3"/>
      <c r="AG36" s="3"/>
      <c r="AH36" s="3"/>
      <c r="AI36" s="3"/>
    </row>
    <row r="37" spans="1:35" ht="12.75">
      <c r="A37" t="s">
        <v>39</v>
      </c>
      <c r="B37" s="3">
        <f t="shared" si="2"/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</v>
      </c>
      <c r="P37" s="3"/>
      <c r="Q37" s="3"/>
      <c r="R37" s="3"/>
      <c r="S37" s="3">
        <v>1</v>
      </c>
      <c r="T37" s="3"/>
      <c r="U37" s="3"/>
      <c r="V37" s="3"/>
      <c r="W37" s="3"/>
      <c r="X37" s="3"/>
      <c r="Y37" s="3"/>
      <c r="Z37" s="3">
        <v>1</v>
      </c>
      <c r="AA37" s="3"/>
      <c r="AB37" s="3">
        <v>2</v>
      </c>
      <c r="AC37" s="3"/>
      <c r="AD37" s="3"/>
      <c r="AE37" s="3"/>
      <c r="AF37" s="3"/>
      <c r="AG37" s="3"/>
      <c r="AH37" s="3"/>
      <c r="AI37" s="3"/>
    </row>
    <row r="38" spans="1:35" ht="12.75">
      <c r="A38" t="s">
        <v>40</v>
      </c>
      <c r="B38" s="3">
        <f t="shared" si="2"/>
        <v>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3</v>
      </c>
      <c r="AA38" s="3">
        <v>1</v>
      </c>
      <c r="AB38" s="3"/>
      <c r="AC38" s="3"/>
      <c r="AD38" s="3"/>
      <c r="AE38" s="3"/>
      <c r="AF38" s="3"/>
      <c r="AG38" s="3"/>
      <c r="AH38" s="3">
        <v>1</v>
      </c>
      <c r="AI38" s="3"/>
    </row>
    <row r="39" spans="1:35" ht="12.75">
      <c r="A39" t="s">
        <v>41</v>
      </c>
      <c r="B39" s="3">
        <f t="shared" si="2"/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2</v>
      </c>
      <c r="AA39" s="3">
        <v>3</v>
      </c>
      <c r="AB39" s="3"/>
      <c r="AC39" s="3"/>
      <c r="AD39" s="3"/>
      <c r="AE39" s="3"/>
      <c r="AF39" s="3"/>
      <c r="AG39" s="3"/>
      <c r="AH39" s="3"/>
      <c r="AI39" s="3"/>
    </row>
    <row r="40" spans="1:35" ht="12.75">
      <c r="A40" t="s">
        <v>42</v>
      </c>
      <c r="B40" s="3">
        <f t="shared" si="2"/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t="s">
        <v>43</v>
      </c>
      <c r="B41" s="3">
        <f t="shared" si="2"/>
        <v>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3</v>
      </c>
      <c r="R41" s="3"/>
      <c r="S41" s="3"/>
      <c r="T41" s="3"/>
      <c r="U41" s="3"/>
      <c r="V41" s="3"/>
      <c r="W41" s="3"/>
      <c r="X41" s="3"/>
      <c r="Y41" s="3"/>
      <c r="Z41" s="3">
        <v>1</v>
      </c>
      <c r="AA41" s="3">
        <v>4</v>
      </c>
      <c r="AB41" s="3"/>
      <c r="AC41" s="3"/>
      <c r="AD41" s="3"/>
      <c r="AE41" s="3"/>
      <c r="AF41" s="3"/>
      <c r="AG41" s="3"/>
      <c r="AH41" s="3"/>
      <c r="AI41" s="3"/>
    </row>
    <row r="42" spans="1:35" ht="12.75">
      <c r="A42" t="s">
        <v>44</v>
      </c>
      <c r="B42" s="3">
        <f t="shared" si="2"/>
        <v>13</v>
      </c>
      <c r="C42" s="3">
        <v>2</v>
      </c>
      <c r="D42" s="3"/>
      <c r="E42" s="3"/>
      <c r="F42" s="3"/>
      <c r="G42" s="3"/>
      <c r="H42" s="3">
        <v>4</v>
      </c>
      <c r="I42" s="3"/>
      <c r="J42" s="3"/>
      <c r="K42" s="3"/>
      <c r="L42" s="3"/>
      <c r="M42" s="3">
        <v>1</v>
      </c>
      <c r="N42" s="3"/>
      <c r="O42" s="3">
        <v>1</v>
      </c>
      <c r="P42" s="3">
        <v>1</v>
      </c>
      <c r="Q42" s="3">
        <v>1</v>
      </c>
      <c r="R42" s="3"/>
      <c r="S42" s="3"/>
      <c r="T42" s="3"/>
      <c r="U42" s="3"/>
      <c r="V42" s="3"/>
      <c r="W42" s="3"/>
      <c r="X42" s="3"/>
      <c r="Y42" s="3"/>
      <c r="Z42" s="3">
        <v>1</v>
      </c>
      <c r="AA42" s="3">
        <v>2</v>
      </c>
      <c r="AB42" s="3"/>
      <c r="AC42" s="3"/>
      <c r="AD42" s="3"/>
      <c r="AE42" s="3"/>
      <c r="AF42" s="3"/>
      <c r="AG42" s="3"/>
      <c r="AH42" s="3"/>
      <c r="AI42" s="3"/>
    </row>
    <row r="43" spans="1:35" ht="12.75">
      <c r="A43" t="s">
        <v>46</v>
      </c>
      <c r="B43" s="3">
        <f t="shared" si="2"/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1</v>
      </c>
      <c r="N43" s="3"/>
      <c r="O43" s="3">
        <v>1</v>
      </c>
      <c r="P43" s="3"/>
      <c r="Q43" s="3"/>
      <c r="R43" s="3"/>
      <c r="S43" s="3">
        <v>1</v>
      </c>
      <c r="T43" s="3"/>
      <c r="U43" s="3"/>
      <c r="V43" s="3"/>
      <c r="W43" s="3"/>
      <c r="X43" s="3"/>
      <c r="Y43" s="3"/>
      <c r="Z43" s="3">
        <v>1</v>
      </c>
      <c r="AA43" s="3">
        <v>3</v>
      </c>
      <c r="AB43" s="3"/>
      <c r="AC43" s="3"/>
      <c r="AD43" s="3"/>
      <c r="AE43" s="3"/>
      <c r="AF43" s="3"/>
      <c r="AG43" s="3"/>
      <c r="AH43" s="3"/>
      <c r="AI43" s="3"/>
    </row>
    <row r="44" spans="1:35" ht="12.75">
      <c r="A44" t="s">
        <v>47</v>
      </c>
      <c r="B44" s="3">
        <f t="shared" si="2"/>
        <v>10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</v>
      </c>
      <c r="P44" s="3"/>
      <c r="Q44" s="3">
        <v>2</v>
      </c>
      <c r="R44" s="3"/>
      <c r="S44" s="3"/>
      <c r="T44" s="3"/>
      <c r="U44" s="3"/>
      <c r="V44" s="3"/>
      <c r="W44" s="3"/>
      <c r="X44" s="3"/>
      <c r="Y44" s="3"/>
      <c r="Z44" s="3"/>
      <c r="AA44" s="3">
        <v>7</v>
      </c>
      <c r="AB44" s="3"/>
      <c r="AC44" s="3"/>
      <c r="AD44" s="3"/>
      <c r="AE44" s="3"/>
      <c r="AF44" s="3"/>
      <c r="AG44" s="3"/>
      <c r="AH44" s="3"/>
      <c r="AI44" s="3"/>
    </row>
    <row r="45" spans="1:35" ht="12.75">
      <c r="A45" t="s">
        <v>49</v>
      </c>
      <c r="B45" s="3">
        <f t="shared" si="2"/>
        <v>5</v>
      </c>
      <c r="C45" s="3"/>
      <c r="D45" s="3"/>
      <c r="E45" s="3"/>
      <c r="F45" s="3"/>
      <c r="G45" s="3"/>
      <c r="H45" s="3"/>
      <c r="I45" s="3">
        <v>1</v>
      </c>
      <c r="J45" s="3"/>
      <c r="K45" s="3"/>
      <c r="L45" s="3"/>
      <c r="M45" s="3"/>
      <c r="N45" s="3"/>
      <c r="O45" s="3"/>
      <c r="P45" s="3"/>
      <c r="Q45" s="3">
        <v>1</v>
      </c>
      <c r="R45" s="3"/>
      <c r="S45" s="3"/>
      <c r="T45" s="3"/>
      <c r="U45" s="3"/>
      <c r="V45" s="3"/>
      <c r="W45" s="3"/>
      <c r="X45" s="3"/>
      <c r="Y45" s="3"/>
      <c r="Z45" s="3">
        <v>2</v>
      </c>
      <c r="AA45" s="3">
        <v>1</v>
      </c>
      <c r="AB45" s="3"/>
      <c r="AC45" s="3"/>
      <c r="AD45" s="3"/>
      <c r="AE45" s="3"/>
      <c r="AF45" s="3"/>
      <c r="AG45" s="3"/>
      <c r="AH45" s="3"/>
      <c r="AI45" s="3"/>
    </row>
    <row r="46" spans="1:35" ht="12.75">
      <c r="A46" t="s">
        <v>50</v>
      </c>
      <c r="B46" s="3">
        <f t="shared" si="2"/>
        <v>13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4</v>
      </c>
      <c r="AA46" s="3">
        <v>2</v>
      </c>
      <c r="AB46" s="3"/>
      <c r="AC46" s="3">
        <v>2</v>
      </c>
      <c r="AD46" s="3"/>
      <c r="AE46" s="3"/>
      <c r="AF46" s="3"/>
      <c r="AG46" s="3"/>
      <c r="AH46" s="3"/>
      <c r="AI46" s="3"/>
    </row>
    <row r="47" spans="1:35" ht="12.75">
      <c r="A47" t="s">
        <v>51</v>
      </c>
      <c r="B47" s="3">
        <f t="shared" si="2"/>
        <v>9</v>
      </c>
      <c r="C47" s="3"/>
      <c r="D47" s="3"/>
      <c r="E47" s="3"/>
      <c r="F47" s="3"/>
      <c r="G47" s="3"/>
      <c r="H47" s="3">
        <v>1</v>
      </c>
      <c r="I47" s="3"/>
      <c r="J47" s="3"/>
      <c r="K47" s="3"/>
      <c r="L47" s="3"/>
      <c r="M47" s="3"/>
      <c r="N47" s="3"/>
      <c r="O47" s="3">
        <v>2</v>
      </c>
      <c r="P47" s="3">
        <v>1</v>
      </c>
      <c r="Q47" s="3"/>
      <c r="R47" s="3"/>
      <c r="S47" s="3"/>
      <c r="T47" s="3"/>
      <c r="U47" s="3"/>
      <c r="V47" s="3"/>
      <c r="W47" s="3"/>
      <c r="X47" s="3"/>
      <c r="Y47" s="3"/>
      <c r="Z47" s="3">
        <v>5</v>
      </c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t="s">
        <v>52</v>
      </c>
      <c r="B48" s="3">
        <f t="shared" si="2"/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  <c r="Z48" s="3">
        <v>4</v>
      </c>
      <c r="AA48" s="3">
        <v>3</v>
      </c>
      <c r="AB48" s="3">
        <v>1</v>
      </c>
      <c r="AC48" s="3"/>
      <c r="AD48" s="3"/>
      <c r="AE48" s="3"/>
      <c r="AF48" s="3"/>
      <c r="AG48" s="3"/>
      <c r="AH48" s="3"/>
      <c r="AI48" s="3"/>
    </row>
    <row r="49" spans="1:35" ht="12.75">
      <c r="A49" t="s">
        <v>53</v>
      </c>
      <c r="B49" s="3">
        <f t="shared" si="2"/>
        <v>11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v>5</v>
      </c>
      <c r="AA49" s="3">
        <v>1</v>
      </c>
      <c r="AB49" s="3">
        <v>1</v>
      </c>
      <c r="AC49" s="3"/>
      <c r="AD49" s="3"/>
      <c r="AE49" s="3"/>
      <c r="AF49" s="3"/>
      <c r="AG49" s="3"/>
      <c r="AH49" s="3"/>
      <c r="AI49" s="3"/>
    </row>
    <row r="50" spans="1:35" ht="12.75">
      <c r="A50" t="s">
        <v>54</v>
      </c>
      <c r="B50" s="3">
        <f t="shared" si="2"/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2</v>
      </c>
      <c r="Q50" s="3">
        <v>2</v>
      </c>
      <c r="R50" s="3"/>
      <c r="S50" s="3"/>
      <c r="T50" s="3"/>
      <c r="U50" s="3"/>
      <c r="V50" s="3"/>
      <c r="W50" s="3"/>
      <c r="X50" s="3"/>
      <c r="Y50" s="3"/>
      <c r="Z50" s="3">
        <v>4</v>
      </c>
      <c r="AA50" s="3">
        <v>1</v>
      </c>
      <c r="AB50" s="3"/>
      <c r="AC50" s="3"/>
      <c r="AD50" s="3"/>
      <c r="AE50" s="3"/>
      <c r="AF50" s="3"/>
      <c r="AG50" s="3"/>
      <c r="AH50" s="3"/>
      <c r="AI50" s="3"/>
    </row>
    <row r="51" spans="1:35" ht="12.75">
      <c r="A51" t="s">
        <v>55</v>
      </c>
      <c r="B51" s="121">
        <f t="shared" si="2"/>
        <v>11</v>
      </c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>
        <v>2</v>
      </c>
      <c r="N51" s="3"/>
      <c r="O51" s="3"/>
      <c r="P51" s="3"/>
      <c r="Q51" s="3">
        <v>2</v>
      </c>
      <c r="R51" s="3"/>
      <c r="S51" s="3"/>
      <c r="T51" s="3"/>
      <c r="U51" s="3"/>
      <c r="V51" s="3"/>
      <c r="W51" s="3"/>
      <c r="X51" s="3"/>
      <c r="Y51" s="3"/>
      <c r="Z51" s="3"/>
      <c r="AA51" s="3">
        <v>4</v>
      </c>
      <c r="AB51" s="3">
        <v>2</v>
      </c>
      <c r="AC51" s="3"/>
      <c r="AD51" s="3"/>
      <c r="AE51" s="3"/>
      <c r="AF51" s="3"/>
      <c r="AG51" s="3"/>
      <c r="AH51" s="3"/>
      <c r="AI51" s="3"/>
    </row>
    <row r="52" spans="1:35" ht="12.75">
      <c r="A52" t="s">
        <v>56</v>
      </c>
      <c r="B52" s="3">
        <f t="shared" si="2"/>
        <v>8</v>
      </c>
      <c r="C52" s="3"/>
      <c r="D52" s="3"/>
      <c r="E52" s="3"/>
      <c r="F52" s="3"/>
      <c r="G52" s="3"/>
      <c r="H52" s="3"/>
      <c r="I52" s="3">
        <v>1</v>
      </c>
      <c r="J52" s="3"/>
      <c r="K52" s="3"/>
      <c r="L52" s="3"/>
      <c r="M52" s="3"/>
      <c r="N52" s="3"/>
      <c r="O52" s="3">
        <v>2</v>
      </c>
      <c r="P52" s="3"/>
      <c r="Q52" s="3"/>
      <c r="R52" s="3"/>
      <c r="S52" s="3">
        <v>1</v>
      </c>
      <c r="T52" s="3"/>
      <c r="U52" s="3"/>
      <c r="V52" s="3"/>
      <c r="W52" s="3"/>
      <c r="X52" s="3"/>
      <c r="Y52" s="3"/>
      <c r="Z52" s="3">
        <v>2</v>
      </c>
      <c r="AA52" s="3">
        <v>1</v>
      </c>
      <c r="AB52" s="3">
        <v>1</v>
      </c>
      <c r="AC52" s="3"/>
      <c r="AD52" s="3"/>
      <c r="AE52" s="3"/>
      <c r="AF52" s="3"/>
      <c r="AG52" s="3"/>
      <c r="AH52" s="3"/>
      <c r="AI52" s="3"/>
    </row>
    <row r="53" spans="1:35" ht="12.75">
      <c r="A53" t="s">
        <v>58</v>
      </c>
      <c r="B53" s="3">
        <f t="shared" si="2"/>
        <v>12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1</v>
      </c>
      <c r="N53" s="3"/>
      <c r="O53" s="3">
        <v>3</v>
      </c>
      <c r="P53" s="3"/>
      <c r="Q53" s="3">
        <v>2</v>
      </c>
      <c r="R53" s="3"/>
      <c r="S53" s="3"/>
      <c r="T53" s="3"/>
      <c r="U53" s="3"/>
      <c r="V53" s="3"/>
      <c r="W53" s="3"/>
      <c r="X53" s="3"/>
      <c r="Y53" s="3"/>
      <c r="Z53" s="3">
        <v>4</v>
      </c>
      <c r="AA53" s="3">
        <v>1</v>
      </c>
      <c r="AB53" s="3">
        <v>1</v>
      </c>
      <c r="AC53" s="3"/>
      <c r="AD53" s="3"/>
      <c r="AE53" s="3"/>
      <c r="AF53" s="3"/>
      <c r="AG53" s="3"/>
      <c r="AH53" s="3"/>
      <c r="AI53" s="3"/>
    </row>
    <row r="54" spans="2:3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41" t="s">
        <v>247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8" ht="12.75">
      <c r="A56" s="41" t="s">
        <v>302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"/>
      <c r="N56" s="3"/>
      <c r="O56" s="3"/>
      <c r="P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L56" s="3"/>
    </row>
    <row r="57" spans="2:38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L57" s="3"/>
    </row>
    <row r="58" spans="2:38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L58" s="3"/>
    </row>
    <row r="59" spans="2:38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L59" s="3"/>
    </row>
    <row r="60" spans="1:35" ht="12.75">
      <c r="A60" s="41" t="s">
        <v>4</v>
      </c>
      <c r="B60" s="42">
        <f aca="true" t="shared" si="3" ref="B60:B74">SUM(C60:AQ60)</f>
        <v>45</v>
      </c>
      <c r="C60" s="42">
        <f aca="true" t="shared" si="4" ref="C60:I60">SUM(C5:C8)</f>
        <v>0</v>
      </c>
      <c r="D60" s="42">
        <f t="shared" si="4"/>
        <v>0</v>
      </c>
      <c r="E60" s="42">
        <f t="shared" si="4"/>
        <v>0</v>
      </c>
      <c r="F60" s="42">
        <f t="shared" si="4"/>
        <v>0</v>
      </c>
      <c r="G60" s="42">
        <f t="shared" si="4"/>
        <v>0</v>
      </c>
      <c r="H60" s="42">
        <f t="shared" si="4"/>
        <v>0</v>
      </c>
      <c r="I60" s="42">
        <f t="shared" si="4"/>
        <v>0</v>
      </c>
      <c r="J60" s="42">
        <f>SUM(J5:J8)</f>
        <v>0</v>
      </c>
      <c r="K60" s="42">
        <f>SUM(K5:K8)</f>
        <v>0</v>
      </c>
      <c r="L60" s="42">
        <f>SUM(L5:L8)</f>
        <v>0</v>
      </c>
      <c r="M60" s="42">
        <f>SUM(M5:M8)</f>
        <v>2</v>
      </c>
      <c r="N60" s="42">
        <f>SUM(N5:N8)</f>
        <v>4</v>
      </c>
      <c r="O60" s="42">
        <f aca="true" t="shared" si="5" ref="O60:V60">SUM(O5:O8)</f>
        <v>10</v>
      </c>
      <c r="P60" s="42">
        <f t="shared" si="5"/>
        <v>0</v>
      </c>
      <c r="Q60" s="42">
        <f t="shared" si="5"/>
        <v>6</v>
      </c>
      <c r="R60" s="42">
        <f t="shared" si="5"/>
        <v>0</v>
      </c>
      <c r="S60" s="42">
        <f t="shared" si="5"/>
        <v>0</v>
      </c>
      <c r="T60" s="42">
        <f t="shared" si="5"/>
        <v>0</v>
      </c>
      <c r="U60" s="42">
        <f t="shared" si="5"/>
        <v>0</v>
      </c>
      <c r="V60" s="42">
        <f t="shared" si="5"/>
        <v>0</v>
      </c>
      <c r="W60" s="42"/>
      <c r="X60" s="42">
        <f aca="true" t="shared" si="6" ref="X60:AI60">SUM(X5:X8)</f>
        <v>0</v>
      </c>
      <c r="Y60" s="42">
        <f t="shared" si="6"/>
        <v>0</v>
      </c>
      <c r="Z60" s="69">
        <f t="shared" si="6"/>
        <v>16</v>
      </c>
      <c r="AA60" s="42">
        <f t="shared" si="6"/>
        <v>5</v>
      </c>
      <c r="AB60" s="42">
        <f t="shared" si="6"/>
        <v>2</v>
      </c>
      <c r="AC60" s="42">
        <f t="shared" si="6"/>
        <v>0</v>
      </c>
      <c r="AD60" s="42">
        <f t="shared" si="6"/>
        <v>0</v>
      </c>
      <c r="AE60" s="42">
        <f t="shared" si="6"/>
        <v>0</v>
      </c>
      <c r="AF60" s="42">
        <f t="shared" si="6"/>
        <v>0</v>
      </c>
      <c r="AG60" s="42">
        <f t="shared" si="6"/>
        <v>0</v>
      </c>
      <c r="AH60" s="42">
        <f t="shared" si="6"/>
        <v>0</v>
      </c>
      <c r="AI60" s="3">
        <f t="shared" si="6"/>
        <v>0</v>
      </c>
    </row>
    <row r="61" spans="1:35" ht="12.75">
      <c r="A61" s="41" t="s">
        <v>6</v>
      </c>
      <c r="B61" s="42">
        <f t="shared" si="3"/>
        <v>14</v>
      </c>
      <c r="C61" s="42">
        <f aca="true" t="shared" si="7" ref="C61:I61">+C9</f>
        <v>2</v>
      </c>
      <c r="D61" s="42">
        <f t="shared" si="7"/>
        <v>0</v>
      </c>
      <c r="E61" s="42">
        <f t="shared" si="7"/>
        <v>0</v>
      </c>
      <c r="F61" s="42">
        <f t="shared" si="7"/>
        <v>0</v>
      </c>
      <c r="G61" s="42">
        <f t="shared" si="7"/>
        <v>0</v>
      </c>
      <c r="H61" s="42">
        <f t="shared" si="7"/>
        <v>0</v>
      </c>
      <c r="I61" s="42">
        <f t="shared" si="7"/>
        <v>0</v>
      </c>
      <c r="J61" s="42">
        <f>+J9</f>
        <v>0</v>
      </c>
      <c r="K61" s="42">
        <f>+K9</f>
        <v>3</v>
      </c>
      <c r="L61" s="42">
        <f>+L9</f>
        <v>0</v>
      </c>
      <c r="M61" s="42">
        <f>+M9</f>
        <v>0</v>
      </c>
      <c r="N61" s="42">
        <f>+N9</f>
        <v>0</v>
      </c>
      <c r="O61" s="42">
        <f aca="true" t="shared" si="8" ref="O61:AI61">+O9</f>
        <v>2</v>
      </c>
      <c r="P61" s="42">
        <f t="shared" si="8"/>
        <v>0</v>
      </c>
      <c r="Q61" s="42">
        <f t="shared" si="8"/>
        <v>0</v>
      </c>
      <c r="R61" s="42">
        <f t="shared" si="8"/>
        <v>0</v>
      </c>
      <c r="S61" s="42">
        <f t="shared" si="8"/>
        <v>0</v>
      </c>
      <c r="T61" s="42">
        <f t="shared" si="8"/>
        <v>0</v>
      </c>
      <c r="U61" s="42">
        <f t="shared" si="8"/>
        <v>0</v>
      </c>
      <c r="V61" s="42">
        <f t="shared" si="8"/>
        <v>0</v>
      </c>
      <c r="W61" s="42">
        <f t="shared" si="8"/>
        <v>0</v>
      </c>
      <c r="X61" s="42">
        <f t="shared" si="8"/>
        <v>0</v>
      </c>
      <c r="Y61" s="42">
        <f t="shared" si="8"/>
        <v>0</v>
      </c>
      <c r="Z61" s="69">
        <f t="shared" si="8"/>
        <v>5</v>
      </c>
      <c r="AA61" s="42">
        <f t="shared" si="8"/>
        <v>2</v>
      </c>
      <c r="AB61" s="42">
        <f t="shared" si="8"/>
        <v>0</v>
      </c>
      <c r="AC61" s="42">
        <f t="shared" si="8"/>
        <v>0</v>
      </c>
      <c r="AD61" s="42">
        <f t="shared" si="8"/>
        <v>0</v>
      </c>
      <c r="AE61" s="42">
        <f t="shared" si="8"/>
        <v>0</v>
      </c>
      <c r="AF61" s="42">
        <f t="shared" si="8"/>
        <v>0</v>
      </c>
      <c r="AG61" s="42">
        <f t="shared" si="8"/>
        <v>0</v>
      </c>
      <c r="AH61" s="42">
        <f t="shared" si="8"/>
        <v>0</v>
      </c>
      <c r="AI61" s="3">
        <f t="shared" si="8"/>
        <v>0</v>
      </c>
    </row>
    <row r="62" spans="1:35" ht="12.75">
      <c r="A62" s="41" t="s">
        <v>7</v>
      </c>
      <c r="B62" s="42">
        <f t="shared" si="3"/>
        <v>24</v>
      </c>
      <c r="C62" s="42">
        <f aca="true" t="shared" si="9" ref="C62:I62">SUM(C10:C12)</f>
        <v>0</v>
      </c>
      <c r="D62" s="42">
        <f t="shared" si="9"/>
        <v>0</v>
      </c>
      <c r="E62" s="42">
        <f t="shared" si="9"/>
        <v>0</v>
      </c>
      <c r="F62" s="42">
        <f t="shared" si="9"/>
        <v>0</v>
      </c>
      <c r="G62" s="42">
        <f t="shared" si="9"/>
        <v>0</v>
      </c>
      <c r="H62" s="42">
        <f t="shared" si="9"/>
        <v>0</v>
      </c>
      <c r="I62" s="42">
        <f t="shared" si="9"/>
        <v>0</v>
      </c>
      <c r="J62" s="42">
        <f>SUM(J10:J12)</f>
        <v>0</v>
      </c>
      <c r="K62" s="42">
        <f>SUM(K10:K12)</f>
        <v>1</v>
      </c>
      <c r="L62" s="42">
        <f>SUM(L10:L12)</f>
        <v>0</v>
      </c>
      <c r="M62" s="42">
        <f>SUM(M10:M12)</f>
        <v>4</v>
      </c>
      <c r="N62" s="42">
        <f>SUM(N10:N12)</f>
        <v>0</v>
      </c>
      <c r="O62" s="43">
        <f aca="true" t="shared" si="10" ref="O62:AI62">SUM(O10:O12)</f>
        <v>6</v>
      </c>
      <c r="P62" s="42">
        <f t="shared" si="10"/>
        <v>0</v>
      </c>
      <c r="Q62" s="42">
        <f t="shared" si="10"/>
        <v>4</v>
      </c>
      <c r="R62" s="42">
        <f t="shared" si="10"/>
        <v>0</v>
      </c>
      <c r="S62" s="42">
        <f t="shared" si="10"/>
        <v>0</v>
      </c>
      <c r="T62" s="42">
        <f t="shared" si="10"/>
        <v>1</v>
      </c>
      <c r="U62" s="42">
        <f t="shared" si="10"/>
        <v>0</v>
      </c>
      <c r="V62" s="42">
        <f t="shared" si="10"/>
        <v>0</v>
      </c>
      <c r="W62" s="42">
        <f t="shared" si="10"/>
        <v>0</v>
      </c>
      <c r="X62" s="42">
        <f t="shared" si="10"/>
        <v>1</v>
      </c>
      <c r="Y62" s="42">
        <f t="shared" si="10"/>
        <v>0</v>
      </c>
      <c r="Z62" s="42">
        <f t="shared" si="10"/>
        <v>3</v>
      </c>
      <c r="AA62" s="42">
        <f t="shared" si="10"/>
        <v>4</v>
      </c>
      <c r="AB62" s="42">
        <f t="shared" si="10"/>
        <v>0</v>
      </c>
      <c r="AC62" s="42">
        <f t="shared" si="10"/>
        <v>0</v>
      </c>
      <c r="AD62" s="42">
        <f t="shared" si="10"/>
        <v>0</v>
      </c>
      <c r="AE62" s="42">
        <f t="shared" si="10"/>
        <v>0</v>
      </c>
      <c r="AF62" s="42">
        <f t="shared" si="10"/>
        <v>0</v>
      </c>
      <c r="AG62" s="42">
        <f t="shared" si="10"/>
        <v>0</v>
      </c>
      <c r="AH62" s="42">
        <f t="shared" si="10"/>
        <v>0</v>
      </c>
      <c r="AI62" s="3">
        <f t="shared" si="10"/>
        <v>0</v>
      </c>
    </row>
    <row r="63" spans="1:35" ht="12.75">
      <c r="A63" s="41" t="s">
        <v>18</v>
      </c>
      <c r="B63" s="42">
        <f t="shared" si="3"/>
        <v>40</v>
      </c>
      <c r="C63" s="42">
        <f aca="true" t="shared" si="11" ref="C63:I63">SUM(C13:C20)</f>
        <v>0</v>
      </c>
      <c r="D63" s="42">
        <f t="shared" si="11"/>
        <v>0</v>
      </c>
      <c r="E63" s="42">
        <f t="shared" si="11"/>
        <v>0</v>
      </c>
      <c r="F63" s="42">
        <f t="shared" si="11"/>
        <v>0</v>
      </c>
      <c r="G63" s="42">
        <f t="shared" si="11"/>
        <v>0</v>
      </c>
      <c r="H63" s="42">
        <f t="shared" si="11"/>
        <v>0</v>
      </c>
      <c r="I63" s="42">
        <f t="shared" si="11"/>
        <v>0</v>
      </c>
      <c r="J63" s="42">
        <f>SUM(J13:J20)</f>
        <v>0</v>
      </c>
      <c r="K63" s="42">
        <f>SUM(K13:K20)</f>
        <v>0</v>
      </c>
      <c r="L63" s="42">
        <f>SUM(L13:L20)</f>
        <v>0</v>
      </c>
      <c r="M63" s="42">
        <f>SUM(M13:M20)</f>
        <v>4</v>
      </c>
      <c r="N63" s="42">
        <f>SUM(N13:N20)</f>
        <v>0</v>
      </c>
      <c r="O63" s="42">
        <f aca="true" t="shared" si="12" ref="O63:AI63">SUM(O13:O20)</f>
        <v>8</v>
      </c>
      <c r="P63" s="42">
        <f t="shared" si="12"/>
        <v>0</v>
      </c>
      <c r="Q63" s="42">
        <f t="shared" si="12"/>
        <v>2</v>
      </c>
      <c r="R63" s="42">
        <f t="shared" si="12"/>
        <v>0</v>
      </c>
      <c r="S63" s="42">
        <f t="shared" si="12"/>
        <v>0</v>
      </c>
      <c r="T63" s="42">
        <f t="shared" si="12"/>
        <v>0</v>
      </c>
      <c r="U63" s="42">
        <f t="shared" si="12"/>
        <v>0</v>
      </c>
      <c r="V63" s="42">
        <f t="shared" si="12"/>
        <v>0</v>
      </c>
      <c r="W63" s="42">
        <f t="shared" si="12"/>
        <v>0</v>
      </c>
      <c r="X63" s="42">
        <f t="shared" si="12"/>
        <v>1</v>
      </c>
      <c r="Y63" s="42">
        <f t="shared" si="12"/>
        <v>0</v>
      </c>
      <c r="Z63" s="42">
        <f t="shared" si="12"/>
        <v>11</v>
      </c>
      <c r="AA63" s="69">
        <f t="shared" si="12"/>
        <v>10</v>
      </c>
      <c r="AB63" s="69">
        <f t="shared" si="12"/>
        <v>3</v>
      </c>
      <c r="AC63" s="69">
        <f t="shared" si="12"/>
        <v>1</v>
      </c>
      <c r="AD63" s="42">
        <f t="shared" si="12"/>
        <v>0</v>
      </c>
      <c r="AE63" s="42">
        <f t="shared" si="12"/>
        <v>0</v>
      </c>
      <c r="AF63" s="42">
        <f t="shared" si="12"/>
        <v>0</v>
      </c>
      <c r="AG63" s="42">
        <f t="shared" si="12"/>
        <v>0</v>
      </c>
      <c r="AH63" s="42">
        <f t="shared" si="12"/>
        <v>0</v>
      </c>
      <c r="AI63" s="3">
        <f t="shared" si="12"/>
        <v>0</v>
      </c>
    </row>
    <row r="64" spans="1:35" ht="12.75">
      <c r="A64" s="41" t="s">
        <v>22</v>
      </c>
      <c r="B64" s="42">
        <f t="shared" si="3"/>
        <v>14</v>
      </c>
      <c r="C64" s="42">
        <f aca="true" t="shared" si="13" ref="C64:I64">SUM(C21:C23)</f>
        <v>1</v>
      </c>
      <c r="D64" s="42">
        <f t="shared" si="13"/>
        <v>0</v>
      </c>
      <c r="E64" s="42">
        <f t="shared" si="13"/>
        <v>0</v>
      </c>
      <c r="F64" s="42">
        <f t="shared" si="13"/>
        <v>0</v>
      </c>
      <c r="G64" s="42">
        <f t="shared" si="13"/>
        <v>0</v>
      </c>
      <c r="H64" s="42">
        <f t="shared" si="13"/>
        <v>0</v>
      </c>
      <c r="I64" s="42">
        <f t="shared" si="13"/>
        <v>0</v>
      </c>
      <c r="J64" s="42">
        <f>SUM(J21:J23)</f>
        <v>0</v>
      </c>
      <c r="K64" s="42">
        <f>SUM(K21:K23)</f>
        <v>0</v>
      </c>
      <c r="L64" s="42">
        <f>SUM(L21:L23)</f>
        <v>0</v>
      </c>
      <c r="M64" s="42">
        <f>SUM(M21:M23)</f>
        <v>1</v>
      </c>
      <c r="N64" s="42">
        <f>SUM(N21:N23)</f>
        <v>0</v>
      </c>
      <c r="O64" s="42">
        <f aca="true" t="shared" si="14" ref="O64:AI64">SUM(O21:O23)</f>
        <v>0</v>
      </c>
      <c r="P64" s="42">
        <f t="shared" si="14"/>
        <v>0</v>
      </c>
      <c r="Q64" s="42">
        <f t="shared" si="14"/>
        <v>0</v>
      </c>
      <c r="R64" s="42">
        <f t="shared" si="14"/>
        <v>0</v>
      </c>
      <c r="S64" s="42">
        <f t="shared" si="14"/>
        <v>0</v>
      </c>
      <c r="T64" s="42">
        <f t="shared" si="14"/>
        <v>0</v>
      </c>
      <c r="U64" s="42">
        <f t="shared" si="14"/>
        <v>0</v>
      </c>
      <c r="V64" s="140">
        <f t="shared" si="14"/>
        <v>0</v>
      </c>
      <c r="W64" s="119">
        <f t="shared" si="14"/>
        <v>4</v>
      </c>
      <c r="X64" s="42">
        <f t="shared" si="14"/>
        <v>0</v>
      </c>
      <c r="Y64" s="42">
        <f t="shared" si="14"/>
        <v>1</v>
      </c>
      <c r="Z64" s="42">
        <f t="shared" si="14"/>
        <v>2</v>
      </c>
      <c r="AA64" s="42">
        <f t="shared" si="14"/>
        <v>1</v>
      </c>
      <c r="AB64" s="42">
        <f t="shared" si="14"/>
        <v>0</v>
      </c>
      <c r="AC64" s="42">
        <f t="shared" si="14"/>
        <v>0</v>
      </c>
      <c r="AD64" s="42">
        <f t="shared" si="14"/>
        <v>1</v>
      </c>
      <c r="AE64" s="42">
        <f t="shared" si="14"/>
        <v>1</v>
      </c>
      <c r="AF64" s="42">
        <f t="shared" si="14"/>
        <v>1</v>
      </c>
      <c r="AG64" s="42">
        <f t="shared" si="14"/>
        <v>1</v>
      </c>
      <c r="AH64" s="42">
        <f t="shared" si="14"/>
        <v>0</v>
      </c>
      <c r="AI64" s="3">
        <f t="shared" si="14"/>
        <v>0</v>
      </c>
    </row>
    <row r="65" spans="1:35" ht="12.75">
      <c r="A65" s="41" t="s">
        <v>23</v>
      </c>
      <c r="B65" s="42">
        <f t="shared" si="3"/>
        <v>7</v>
      </c>
      <c r="C65" s="42">
        <f aca="true" t="shared" si="15" ref="C65:I65">C24</f>
        <v>0</v>
      </c>
      <c r="D65" s="42">
        <f t="shared" si="15"/>
        <v>0</v>
      </c>
      <c r="E65" s="42">
        <f t="shared" si="15"/>
        <v>0</v>
      </c>
      <c r="F65" s="42">
        <f t="shared" si="15"/>
        <v>0</v>
      </c>
      <c r="G65" s="42">
        <f t="shared" si="15"/>
        <v>0</v>
      </c>
      <c r="H65" s="42">
        <f t="shared" si="15"/>
        <v>0</v>
      </c>
      <c r="I65" s="42">
        <f t="shared" si="15"/>
        <v>0</v>
      </c>
      <c r="J65" s="42">
        <f>J24</f>
        <v>0</v>
      </c>
      <c r="K65" s="42">
        <f>K24</f>
        <v>0</v>
      </c>
      <c r="L65" s="42">
        <f>L24</f>
        <v>0</v>
      </c>
      <c r="M65" s="42">
        <f>M24</f>
        <v>1</v>
      </c>
      <c r="N65" s="42">
        <f>N24</f>
        <v>0</v>
      </c>
      <c r="O65" s="42">
        <f aca="true" t="shared" si="16" ref="O65:AI65">O24</f>
        <v>0</v>
      </c>
      <c r="P65" s="42">
        <f t="shared" si="16"/>
        <v>0</v>
      </c>
      <c r="Q65" s="42">
        <f t="shared" si="16"/>
        <v>0</v>
      </c>
      <c r="R65" s="42">
        <f t="shared" si="16"/>
        <v>0</v>
      </c>
      <c r="S65" s="42">
        <f t="shared" si="16"/>
        <v>0</v>
      </c>
      <c r="T65" s="42">
        <f t="shared" si="16"/>
        <v>0</v>
      </c>
      <c r="U65" s="42">
        <f t="shared" si="16"/>
        <v>0</v>
      </c>
      <c r="V65" s="42">
        <f t="shared" si="16"/>
        <v>0</v>
      </c>
      <c r="W65" s="42">
        <f t="shared" si="16"/>
        <v>1</v>
      </c>
      <c r="X65" s="42">
        <f t="shared" si="16"/>
        <v>0</v>
      </c>
      <c r="Y65" s="42">
        <f t="shared" si="16"/>
        <v>0</v>
      </c>
      <c r="Z65" s="42">
        <f t="shared" si="16"/>
        <v>2</v>
      </c>
      <c r="AA65" s="42">
        <f t="shared" si="16"/>
        <v>2</v>
      </c>
      <c r="AB65" s="42">
        <f t="shared" si="16"/>
        <v>0</v>
      </c>
      <c r="AC65" s="42">
        <f t="shared" si="16"/>
        <v>0</v>
      </c>
      <c r="AD65" s="42">
        <f t="shared" si="16"/>
        <v>0</v>
      </c>
      <c r="AE65" s="42">
        <f t="shared" si="16"/>
        <v>1</v>
      </c>
      <c r="AF65" s="42">
        <f t="shared" si="16"/>
        <v>0</v>
      </c>
      <c r="AG65" s="42">
        <f t="shared" si="16"/>
        <v>0</v>
      </c>
      <c r="AH65" s="42">
        <f t="shared" si="16"/>
        <v>0</v>
      </c>
      <c r="AI65" s="3">
        <f t="shared" si="16"/>
        <v>0</v>
      </c>
    </row>
    <row r="66" spans="1:35" ht="12.75">
      <c r="A66" s="41" t="s">
        <v>27</v>
      </c>
      <c r="B66" s="42">
        <f t="shared" si="3"/>
        <v>23</v>
      </c>
      <c r="C66" s="42">
        <f aca="true" t="shared" si="17" ref="C66:I66">SUM(C25:C27)</f>
        <v>0</v>
      </c>
      <c r="D66" s="42">
        <f t="shared" si="17"/>
        <v>1</v>
      </c>
      <c r="E66" s="42">
        <f t="shared" si="17"/>
        <v>0</v>
      </c>
      <c r="F66" s="42">
        <f t="shared" si="17"/>
        <v>0</v>
      </c>
      <c r="G66" s="42">
        <f t="shared" si="17"/>
        <v>0</v>
      </c>
      <c r="H66" s="42">
        <f t="shared" si="17"/>
        <v>0</v>
      </c>
      <c r="I66" s="42">
        <f t="shared" si="17"/>
        <v>0</v>
      </c>
      <c r="J66" s="42">
        <f>SUM(J25:J27)</f>
        <v>0</v>
      </c>
      <c r="K66" s="42">
        <f>SUM(K25:K27)</f>
        <v>0</v>
      </c>
      <c r="L66" s="42">
        <f>SUM(L25:L27)</f>
        <v>0</v>
      </c>
      <c r="M66" s="42">
        <f>SUM(M25:M27)</f>
        <v>1</v>
      </c>
      <c r="N66" s="42">
        <f>SUM(N25:N27)</f>
        <v>0</v>
      </c>
      <c r="O66" s="42">
        <f aca="true" t="shared" si="18" ref="O66:AI66">SUM(O25:O27)</f>
        <v>4</v>
      </c>
      <c r="P66" s="42">
        <f t="shared" si="18"/>
        <v>0</v>
      </c>
      <c r="Q66" s="42">
        <f t="shared" si="18"/>
        <v>4</v>
      </c>
      <c r="R66" s="42">
        <f t="shared" si="18"/>
        <v>0</v>
      </c>
      <c r="S66" s="42">
        <f t="shared" si="18"/>
        <v>0</v>
      </c>
      <c r="T66" s="42">
        <f t="shared" si="18"/>
        <v>1</v>
      </c>
      <c r="U66" s="42">
        <f t="shared" si="18"/>
        <v>0</v>
      </c>
      <c r="V66" s="42">
        <f t="shared" si="18"/>
        <v>0</v>
      </c>
      <c r="W66" s="42">
        <f t="shared" si="18"/>
        <v>0</v>
      </c>
      <c r="X66" s="42">
        <f t="shared" si="18"/>
        <v>0</v>
      </c>
      <c r="Y66" s="42">
        <f t="shared" si="18"/>
        <v>0</v>
      </c>
      <c r="Z66" s="69">
        <f t="shared" si="18"/>
        <v>6</v>
      </c>
      <c r="AA66" s="42">
        <f t="shared" si="18"/>
        <v>2</v>
      </c>
      <c r="AB66" s="42">
        <f t="shared" si="18"/>
        <v>2</v>
      </c>
      <c r="AC66" s="42">
        <f t="shared" si="18"/>
        <v>1</v>
      </c>
      <c r="AD66" s="42">
        <f t="shared" si="18"/>
        <v>0</v>
      </c>
      <c r="AE66" s="42">
        <f t="shared" si="18"/>
        <v>0</v>
      </c>
      <c r="AF66" s="42">
        <f t="shared" si="18"/>
        <v>0</v>
      </c>
      <c r="AG66" s="42">
        <f t="shared" si="18"/>
        <v>0</v>
      </c>
      <c r="AH66" s="42">
        <f t="shared" si="18"/>
        <v>1</v>
      </c>
      <c r="AI66" s="3">
        <f t="shared" si="18"/>
        <v>0</v>
      </c>
    </row>
    <row r="67" spans="1:35" ht="12.75">
      <c r="A67" s="41" t="s">
        <v>33</v>
      </c>
      <c r="B67" s="42">
        <f t="shared" si="3"/>
        <v>44</v>
      </c>
      <c r="C67" s="42">
        <f aca="true" t="shared" si="19" ref="C67:I67">SUM(C28:C31)</f>
        <v>0</v>
      </c>
      <c r="D67" s="42">
        <f t="shared" si="19"/>
        <v>3</v>
      </c>
      <c r="E67" s="42">
        <f t="shared" si="19"/>
        <v>5</v>
      </c>
      <c r="F67" s="42">
        <f t="shared" si="19"/>
        <v>0</v>
      </c>
      <c r="G67" s="42">
        <f t="shared" si="19"/>
        <v>1</v>
      </c>
      <c r="H67" s="42">
        <f t="shared" si="19"/>
        <v>0</v>
      </c>
      <c r="I67" s="42">
        <f t="shared" si="19"/>
        <v>0</v>
      </c>
      <c r="J67" s="42">
        <f>SUM(J28:J31)</f>
        <v>2</v>
      </c>
      <c r="K67" s="42">
        <f>SUM(K28:K31)</f>
        <v>2</v>
      </c>
      <c r="L67" s="42">
        <f>SUM(L28:L31)</f>
        <v>0</v>
      </c>
      <c r="M67" s="42">
        <f>SUM(M28:M31)</f>
        <v>0</v>
      </c>
      <c r="N67" s="42">
        <f>SUM(N28:N31)</f>
        <v>0</v>
      </c>
      <c r="O67" s="42">
        <f aca="true" t="shared" si="20" ref="O67:AI67">SUM(O28:O31)</f>
        <v>1</v>
      </c>
      <c r="P67" s="42">
        <f t="shared" si="20"/>
        <v>0</v>
      </c>
      <c r="Q67" s="42">
        <f t="shared" si="20"/>
        <v>0</v>
      </c>
      <c r="R67" s="42">
        <f t="shared" si="20"/>
        <v>6</v>
      </c>
      <c r="S67" s="42">
        <f t="shared" si="20"/>
        <v>0</v>
      </c>
      <c r="T67" s="42">
        <f t="shared" si="20"/>
        <v>0</v>
      </c>
      <c r="U67" s="115">
        <f t="shared" si="20"/>
        <v>3</v>
      </c>
      <c r="V67" s="119">
        <f t="shared" si="20"/>
        <v>14</v>
      </c>
      <c r="W67" s="42">
        <f t="shared" si="20"/>
        <v>0</v>
      </c>
      <c r="X67" s="42">
        <f t="shared" si="20"/>
        <v>0</v>
      </c>
      <c r="Y67" s="42">
        <f t="shared" si="20"/>
        <v>0</v>
      </c>
      <c r="Z67" s="42">
        <f t="shared" si="20"/>
        <v>1</v>
      </c>
      <c r="AA67" s="42">
        <f t="shared" si="20"/>
        <v>4</v>
      </c>
      <c r="AB67" s="42">
        <f t="shared" si="20"/>
        <v>0</v>
      </c>
      <c r="AC67" s="42">
        <f t="shared" si="20"/>
        <v>0</v>
      </c>
      <c r="AD67" s="42">
        <f t="shared" si="20"/>
        <v>0</v>
      </c>
      <c r="AE67" s="42">
        <f t="shared" si="20"/>
        <v>2</v>
      </c>
      <c r="AF67" s="42">
        <f t="shared" si="20"/>
        <v>0</v>
      </c>
      <c r="AG67" s="42">
        <f t="shared" si="20"/>
        <v>0</v>
      </c>
      <c r="AH67" s="42">
        <f t="shared" si="20"/>
        <v>0</v>
      </c>
      <c r="AI67" s="3">
        <f t="shared" si="20"/>
        <v>0</v>
      </c>
    </row>
    <row r="68" spans="1:35" ht="12.75">
      <c r="A68" s="41" t="s">
        <v>34</v>
      </c>
      <c r="B68" s="42">
        <f t="shared" si="3"/>
        <v>7</v>
      </c>
      <c r="C68" s="42">
        <f aca="true" t="shared" si="21" ref="C68:AI68">+C32</f>
        <v>0</v>
      </c>
      <c r="D68" s="42">
        <f t="shared" si="21"/>
        <v>0</v>
      </c>
      <c r="E68" s="42">
        <f t="shared" si="21"/>
        <v>0</v>
      </c>
      <c r="F68" s="42">
        <f t="shared" si="21"/>
        <v>0</v>
      </c>
      <c r="G68" s="42">
        <f t="shared" si="21"/>
        <v>0</v>
      </c>
      <c r="H68" s="42">
        <f t="shared" si="21"/>
        <v>0</v>
      </c>
      <c r="I68" s="42">
        <f t="shared" si="21"/>
        <v>0</v>
      </c>
      <c r="J68" s="42">
        <f t="shared" si="21"/>
        <v>0</v>
      </c>
      <c r="K68" s="42">
        <f t="shared" si="21"/>
        <v>0</v>
      </c>
      <c r="L68" s="42">
        <f t="shared" si="21"/>
        <v>0</v>
      </c>
      <c r="M68" s="42">
        <f t="shared" si="21"/>
        <v>2</v>
      </c>
      <c r="N68" s="42">
        <f>+N32</f>
        <v>0</v>
      </c>
      <c r="O68" s="42">
        <f>+O32</f>
        <v>0</v>
      </c>
      <c r="P68" s="42">
        <f>+P32</f>
        <v>0</v>
      </c>
      <c r="Q68" s="42">
        <f>+Q32</f>
        <v>1</v>
      </c>
      <c r="R68" s="42">
        <f t="shared" si="21"/>
        <v>0</v>
      </c>
      <c r="S68" s="42">
        <f t="shared" si="21"/>
        <v>0</v>
      </c>
      <c r="T68" s="42">
        <f t="shared" si="21"/>
        <v>0</v>
      </c>
      <c r="U68" s="42">
        <f t="shared" si="21"/>
        <v>0</v>
      </c>
      <c r="V68" s="42">
        <f t="shared" si="21"/>
        <v>0</v>
      </c>
      <c r="W68" s="42">
        <f t="shared" si="21"/>
        <v>0</v>
      </c>
      <c r="X68" s="42">
        <f t="shared" si="21"/>
        <v>0</v>
      </c>
      <c r="Y68" s="42">
        <f t="shared" si="21"/>
        <v>0</v>
      </c>
      <c r="Z68" s="42">
        <f t="shared" si="21"/>
        <v>2</v>
      </c>
      <c r="AA68" s="42">
        <f t="shared" si="21"/>
        <v>1</v>
      </c>
      <c r="AB68" s="42">
        <f t="shared" si="21"/>
        <v>1</v>
      </c>
      <c r="AC68" s="42">
        <f t="shared" si="21"/>
        <v>0</v>
      </c>
      <c r="AD68" s="42">
        <f t="shared" si="21"/>
        <v>0</v>
      </c>
      <c r="AE68" s="42">
        <f t="shared" si="21"/>
        <v>0</v>
      </c>
      <c r="AF68" s="42">
        <f t="shared" si="21"/>
        <v>0</v>
      </c>
      <c r="AG68" s="42">
        <f t="shared" si="21"/>
        <v>0</v>
      </c>
      <c r="AH68" s="42">
        <f t="shared" si="21"/>
        <v>0</v>
      </c>
      <c r="AI68" s="3">
        <f t="shared" si="21"/>
        <v>0</v>
      </c>
    </row>
    <row r="69" spans="1:35" ht="12.75">
      <c r="A69" s="41" t="s">
        <v>35</v>
      </c>
      <c r="B69" s="42">
        <f t="shared" si="3"/>
        <v>32</v>
      </c>
      <c r="C69" s="42">
        <f aca="true" t="shared" si="22" ref="C69:AI69">SUM(C33:C35)</f>
        <v>0</v>
      </c>
      <c r="D69" s="42">
        <f t="shared" si="22"/>
        <v>0</v>
      </c>
      <c r="E69" s="42">
        <f t="shared" si="22"/>
        <v>0</v>
      </c>
      <c r="F69" s="42">
        <f t="shared" si="22"/>
        <v>1</v>
      </c>
      <c r="G69" s="42">
        <f t="shared" si="22"/>
        <v>0</v>
      </c>
      <c r="H69" s="42">
        <f t="shared" si="22"/>
        <v>1</v>
      </c>
      <c r="I69" s="42">
        <f t="shared" si="22"/>
        <v>0</v>
      </c>
      <c r="J69" s="42">
        <f t="shared" si="22"/>
        <v>0</v>
      </c>
      <c r="K69" s="42">
        <f t="shared" si="22"/>
        <v>0</v>
      </c>
      <c r="L69" s="42">
        <f t="shared" si="22"/>
        <v>0</v>
      </c>
      <c r="M69" s="42">
        <f t="shared" si="22"/>
        <v>0</v>
      </c>
      <c r="N69" s="42">
        <f>SUM(N33:N35)</f>
        <v>0</v>
      </c>
      <c r="O69" s="42">
        <f>SUM(O33:O35)</f>
        <v>9</v>
      </c>
      <c r="P69" s="42">
        <f>SUM(P33:P35)</f>
        <v>0</v>
      </c>
      <c r="Q69" s="42">
        <f>SUM(Q33:Q35)</f>
        <v>2</v>
      </c>
      <c r="R69" s="42">
        <f t="shared" si="22"/>
        <v>0</v>
      </c>
      <c r="S69" s="42">
        <f t="shared" si="22"/>
        <v>0</v>
      </c>
      <c r="T69" s="42">
        <f t="shared" si="22"/>
        <v>0</v>
      </c>
      <c r="U69" s="42">
        <f t="shared" si="22"/>
        <v>0</v>
      </c>
      <c r="V69" s="42">
        <f t="shared" si="22"/>
        <v>0</v>
      </c>
      <c r="W69" s="42">
        <f t="shared" si="22"/>
        <v>0</v>
      </c>
      <c r="X69" s="42">
        <f t="shared" si="22"/>
        <v>0</v>
      </c>
      <c r="Y69" s="42">
        <f t="shared" si="22"/>
        <v>0</v>
      </c>
      <c r="Z69" s="42">
        <f t="shared" si="22"/>
        <v>7</v>
      </c>
      <c r="AA69" s="69">
        <f t="shared" si="22"/>
        <v>3</v>
      </c>
      <c r="AB69" s="69">
        <f t="shared" si="22"/>
        <v>7</v>
      </c>
      <c r="AC69" s="42">
        <f t="shared" si="22"/>
        <v>0</v>
      </c>
      <c r="AD69" s="42">
        <f t="shared" si="22"/>
        <v>0</v>
      </c>
      <c r="AE69" s="42">
        <f t="shared" si="22"/>
        <v>0</v>
      </c>
      <c r="AF69" s="42">
        <f t="shared" si="22"/>
        <v>2</v>
      </c>
      <c r="AG69" s="42">
        <f t="shared" si="22"/>
        <v>0</v>
      </c>
      <c r="AH69" s="42">
        <f t="shared" si="22"/>
        <v>0</v>
      </c>
      <c r="AI69" s="3">
        <f t="shared" si="22"/>
        <v>0</v>
      </c>
    </row>
    <row r="70" spans="1:35" ht="12.75">
      <c r="A70" s="41" t="s">
        <v>38</v>
      </c>
      <c r="B70" s="42">
        <f t="shared" si="3"/>
        <v>16</v>
      </c>
      <c r="C70" s="42">
        <f aca="true" t="shared" si="23" ref="C70:AI70">+C36+C37</f>
        <v>0</v>
      </c>
      <c r="D70" s="42">
        <f t="shared" si="23"/>
        <v>0</v>
      </c>
      <c r="E70" s="42">
        <f t="shared" si="23"/>
        <v>0</v>
      </c>
      <c r="F70" s="42">
        <f t="shared" si="23"/>
        <v>0</v>
      </c>
      <c r="G70" s="42">
        <f t="shared" si="23"/>
        <v>0</v>
      </c>
      <c r="H70" s="42">
        <f t="shared" si="23"/>
        <v>0</v>
      </c>
      <c r="I70" s="42">
        <f t="shared" si="23"/>
        <v>0</v>
      </c>
      <c r="J70" s="42">
        <f t="shared" si="23"/>
        <v>0</v>
      </c>
      <c r="K70" s="42">
        <f t="shared" si="23"/>
        <v>0</v>
      </c>
      <c r="L70" s="42">
        <f t="shared" si="23"/>
        <v>0</v>
      </c>
      <c r="M70" s="42">
        <f t="shared" si="23"/>
        <v>0</v>
      </c>
      <c r="N70" s="42">
        <f>+N36+N37</f>
        <v>0</v>
      </c>
      <c r="O70" s="42">
        <f>+O36+O37</f>
        <v>1</v>
      </c>
      <c r="P70" s="42">
        <f>+P36+P37</f>
        <v>0</v>
      </c>
      <c r="Q70" s="42">
        <f>+Q36+Q37</f>
        <v>2</v>
      </c>
      <c r="R70" s="42">
        <f t="shared" si="23"/>
        <v>0</v>
      </c>
      <c r="S70" s="42">
        <f t="shared" si="23"/>
        <v>1</v>
      </c>
      <c r="T70" s="42">
        <f t="shared" si="23"/>
        <v>0</v>
      </c>
      <c r="U70" s="42">
        <f t="shared" si="23"/>
        <v>0</v>
      </c>
      <c r="V70" s="42">
        <f t="shared" si="23"/>
        <v>0</v>
      </c>
      <c r="W70" s="42">
        <f t="shared" si="23"/>
        <v>0</v>
      </c>
      <c r="X70" s="42">
        <f t="shared" si="23"/>
        <v>0</v>
      </c>
      <c r="Y70" s="42">
        <f t="shared" si="23"/>
        <v>0</v>
      </c>
      <c r="Z70" s="42">
        <f t="shared" si="23"/>
        <v>1</v>
      </c>
      <c r="AA70" s="42">
        <f t="shared" si="23"/>
        <v>0</v>
      </c>
      <c r="AB70" s="69">
        <f t="shared" si="23"/>
        <v>11</v>
      </c>
      <c r="AC70" s="42">
        <f t="shared" si="23"/>
        <v>0</v>
      </c>
      <c r="AD70" s="42">
        <f t="shared" si="23"/>
        <v>0</v>
      </c>
      <c r="AE70" s="42">
        <f t="shared" si="23"/>
        <v>0</v>
      </c>
      <c r="AF70" s="42">
        <f t="shared" si="23"/>
        <v>0</v>
      </c>
      <c r="AG70" s="42">
        <f t="shared" si="23"/>
        <v>0</v>
      </c>
      <c r="AH70" s="42">
        <f t="shared" si="23"/>
        <v>0</v>
      </c>
      <c r="AI70" s="3">
        <f t="shared" si="23"/>
        <v>0</v>
      </c>
    </row>
    <row r="71" spans="1:35" ht="12.75">
      <c r="A71" s="41" t="s">
        <v>45</v>
      </c>
      <c r="B71" s="42">
        <f t="shared" si="3"/>
        <v>38</v>
      </c>
      <c r="C71" s="42">
        <f aca="true" t="shared" si="24" ref="C71:AI71">SUM(C38:C42)</f>
        <v>2</v>
      </c>
      <c r="D71" s="42">
        <f t="shared" si="24"/>
        <v>0</v>
      </c>
      <c r="E71" s="42">
        <f t="shared" si="24"/>
        <v>0</v>
      </c>
      <c r="F71" s="42">
        <f t="shared" si="24"/>
        <v>0</v>
      </c>
      <c r="G71" s="42">
        <f t="shared" si="24"/>
        <v>0</v>
      </c>
      <c r="H71" s="42">
        <f t="shared" si="24"/>
        <v>4</v>
      </c>
      <c r="I71" s="42">
        <f t="shared" si="24"/>
        <v>0</v>
      </c>
      <c r="J71" s="42">
        <f t="shared" si="24"/>
        <v>0</v>
      </c>
      <c r="K71" s="42">
        <f t="shared" si="24"/>
        <v>0</v>
      </c>
      <c r="L71" s="42">
        <f t="shared" si="24"/>
        <v>0</v>
      </c>
      <c r="M71" s="42">
        <f t="shared" si="24"/>
        <v>1</v>
      </c>
      <c r="N71" s="42">
        <f>SUM(N38:N42)</f>
        <v>1</v>
      </c>
      <c r="O71" s="42">
        <f>SUM(O38:O42)</f>
        <v>2</v>
      </c>
      <c r="P71" s="42">
        <f>SUM(P38:P42)</f>
        <v>1</v>
      </c>
      <c r="Q71" s="42">
        <f>SUM(Q38:Q42)</f>
        <v>9</v>
      </c>
      <c r="R71" s="42">
        <f t="shared" si="24"/>
        <v>0</v>
      </c>
      <c r="S71" s="42">
        <f t="shared" si="24"/>
        <v>0</v>
      </c>
      <c r="T71" s="42">
        <f t="shared" si="24"/>
        <v>0</v>
      </c>
      <c r="U71" s="42">
        <f t="shared" si="24"/>
        <v>0</v>
      </c>
      <c r="V71" s="42">
        <f t="shared" si="24"/>
        <v>0</v>
      </c>
      <c r="W71" s="42">
        <f t="shared" si="24"/>
        <v>0</v>
      </c>
      <c r="X71" s="42">
        <f t="shared" si="24"/>
        <v>0</v>
      </c>
      <c r="Y71" s="42">
        <f t="shared" si="24"/>
        <v>0</v>
      </c>
      <c r="Z71" s="42">
        <f t="shared" si="24"/>
        <v>7</v>
      </c>
      <c r="AA71" s="69">
        <f t="shared" si="24"/>
        <v>10</v>
      </c>
      <c r="AB71" s="42">
        <f t="shared" si="24"/>
        <v>0</v>
      </c>
      <c r="AC71" s="42">
        <f t="shared" si="24"/>
        <v>0</v>
      </c>
      <c r="AD71" s="42">
        <f t="shared" si="24"/>
        <v>0</v>
      </c>
      <c r="AE71" s="42">
        <f t="shared" si="24"/>
        <v>0</v>
      </c>
      <c r="AF71" s="42">
        <f t="shared" si="24"/>
        <v>0</v>
      </c>
      <c r="AG71" s="42">
        <f t="shared" si="24"/>
        <v>0</v>
      </c>
      <c r="AH71" s="42">
        <f t="shared" si="24"/>
        <v>1</v>
      </c>
      <c r="AI71" s="3">
        <f t="shared" si="24"/>
        <v>0</v>
      </c>
    </row>
    <row r="72" spans="1:35" ht="12.75">
      <c r="A72" s="41" t="s">
        <v>48</v>
      </c>
      <c r="B72" s="42">
        <f t="shared" si="3"/>
        <v>17</v>
      </c>
      <c r="C72" s="42">
        <f aca="true" t="shared" si="25" ref="C72:AI72">+C43+C44</f>
        <v>0</v>
      </c>
      <c r="D72" s="42">
        <f t="shared" si="25"/>
        <v>0</v>
      </c>
      <c r="E72" s="42">
        <f t="shared" si="25"/>
        <v>0</v>
      </c>
      <c r="F72" s="42">
        <f t="shared" si="25"/>
        <v>0</v>
      </c>
      <c r="G72" s="42">
        <f t="shared" si="25"/>
        <v>0</v>
      </c>
      <c r="H72" s="42">
        <f t="shared" si="25"/>
        <v>0</v>
      </c>
      <c r="I72" s="42">
        <f t="shared" si="25"/>
        <v>0</v>
      </c>
      <c r="J72" s="42">
        <f t="shared" si="25"/>
        <v>0</v>
      </c>
      <c r="K72" s="42">
        <f t="shared" si="25"/>
        <v>0</v>
      </c>
      <c r="L72" s="42">
        <f t="shared" si="25"/>
        <v>0</v>
      </c>
      <c r="M72" s="42">
        <f t="shared" si="25"/>
        <v>1</v>
      </c>
      <c r="N72" s="42">
        <f>+N43+N44</f>
        <v>0</v>
      </c>
      <c r="O72" s="42">
        <f>+O43+O44</f>
        <v>2</v>
      </c>
      <c r="P72" s="42">
        <f>+P43+P44</f>
        <v>0</v>
      </c>
      <c r="Q72" s="42">
        <f>+Q43+Q44</f>
        <v>2</v>
      </c>
      <c r="R72" s="42">
        <f t="shared" si="25"/>
        <v>0</v>
      </c>
      <c r="S72" s="42">
        <f t="shared" si="25"/>
        <v>1</v>
      </c>
      <c r="T72" s="42">
        <f t="shared" si="25"/>
        <v>0</v>
      </c>
      <c r="U72" s="42">
        <f t="shared" si="25"/>
        <v>0</v>
      </c>
      <c r="V72" s="42">
        <f t="shared" si="25"/>
        <v>0</v>
      </c>
      <c r="W72" s="42">
        <f t="shared" si="25"/>
        <v>0</v>
      </c>
      <c r="X72" s="42">
        <f t="shared" si="25"/>
        <v>0</v>
      </c>
      <c r="Y72" s="42">
        <f t="shared" si="25"/>
        <v>0</v>
      </c>
      <c r="Z72" s="42">
        <f t="shared" si="25"/>
        <v>1</v>
      </c>
      <c r="AA72" s="69">
        <f t="shared" si="25"/>
        <v>10</v>
      </c>
      <c r="AB72" s="42">
        <f t="shared" si="25"/>
        <v>0</v>
      </c>
      <c r="AC72" s="42">
        <f t="shared" si="25"/>
        <v>0</v>
      </c>
      <c r="AD72" s="42">
        <f t="shared" si="25"/>
        <v>0</v>
      </c>
      <c r="AE72" s="42">
        <f t="shared" si="25"/>
        <v>0</v>
      </c>
      <c r="AF72" s="42">
        <f t="shared" si="25"/>
        <v>0</v>
      </c>
      <c r="AG72" s="42">
        <f t="shared" si="25"/>
        <v>0</v>
      </c>
      <c r="AH72" s="42">
        <f t="shared" si="25"/>
        <v>0</v>
      </c>
      <c r="AI72" s="3">
        <f t="shared" si="25"/>
        <v>0</v>
      </c>
    </row>
    <row r="73" spans="1:35" ht="12.75">
      <c r="A73" s="41" t="s">
        <v>57</v>
      </c>
      <c r="B73" s="42">
        <f t="shared" si="3"/>
        <v>76</v>
      </c>
      <c r="C73" s="42">
        <f aca="true" t="shared" si="26" ref="C73:AI73">SUM(C45:C52)</f>
        <v>1</v>
      </c>
      <c r="D73" s="42">
        <f t="shared" si="26"/>
        <v>0</v>
      </c>
      <c r="E73" s="42">
        <f t="shared" si="26"/>
        <v>0</v>
      </c>
      <c r="F73" s="42">
        <f t="shared" si="26"/>
        <v>0</v>
      </c>
      <c r="G73" s="42">
        <f t="shared" si="26"/>
        <v>0</v>
      </c>
      <c r="H73" s="42">
        <f t="shared" si="26"/>
        <v>1</v>
      </c>
      <c r="I73" s="42">
        <f t="shared" si="26"/>
        <v>2</v>
      </c>
      <c r="J73" s="42">
        <f t="shared" si="26"/>
        <v>0</v>
      </c>
      <c r="K73" s="42">
        <f t="shared" si="26"/>
        <v>0</v>
      </c>
      <c r="L73" s="42">
        <f t="shared" si="26"/>
        <v>0</v>
      </c>
      <c r="M73" s="42">
        <f t="shared" si="26"/>
        <v>12</v>
      </c>
      <c r="N73" s="42">
        <f>SUM(N45:N52)</f>
        <v>0</v>
      </c>
      <c r="O73" s="42">
        <f>SUM(O45:O52)</f>
        <v>4</v>
      </c>
      <c r="P73" s="42">
        <f>SUM(P45:P52)</f>
        <v>3</v>
      </c>
      <c r="Q73" s="42">
        <f>SUM(Q45:Q52)</f>
        <v>6</v>
      </c>
      <c r="R73" s="42">
        <f t="shared" si="26"/>
        <v>0</v>
      </c>
      <c r="S73" s="42">
        <f t="shared" si="26"/>
        <v>1</v>
      </c>
      <c r="T73" s="42">
        <f t="shared" si="26"/>
        <v>0</v>
      </c>
      <c r="U73" s="42">
        <f t="shared" si="26"/>
        <v>0</v>
      </c>
      <c r="V73" s="42">
        <f t="shared" si="26"/>
        <v>0</v>
      </c>
      <c r="W73" s="42">
        <f t="shared" si="26"/>
        <v>0</v>
      </c>
      <c r="X73" s="42">
        <f t="shared" si="26"/>
        <v>0</v>
      </c>
      <c r="Y73" s="42">
        <f t="shared" si="26"/>
        <v>0</v>
      </c>
      <c r="Z73" s="69">
        <f t="shared" si="26"/>
        <v>26</v>
      </c>
      <c r="AA73" s="42">
        <f t="shared" si="26"/>
        <v>13</v>
      </c>
      <c r="AB73" s="42">
        <f t="shared" si="26"/>
        <v>5</v>
      </c>
      <c r="AC73" s="42">
        <f t="shared" si="26"/>
        <v>2</v>
      </c>
      <c r="AD73" s="42">
        <f t="shared" si="26"/>
        <v>0</v>
      </c>
      <c r="AE73" s="42">
        <f t="shared" si="26"/>
        <v>0</v>
      </c>
      <c r="AF73" s="42">
        <f t="shared" si="26"/>
        <v>0</v>
      </c>
      <c r="AG73" s="42">
        <f t="shared" si="26"/>
        <v>0</v>
      </c>
      <c r="AH73" s="42">
        <f t="shared" si="26"/>
        <v>0</v>
      </c>
      <c r="AI73" s="3">
        <f t="shared" si="26"/>
        <v>0</v>
      </c>
    </row>
    <row r="74" spans="1:35" ht="12.75">
      <c r="A74" s="41" t="s">
        <v>58</v>
      </c>
      <c r="B74" s="42">
        <f t="shared" si="3"/>
        <v>12</v>
      </c>
      <c r="C74" s="42">
        <f aca="true" t="shared" si="27" ref="C74:I74">+C53</f>
        <v>0</v>
      </c>
      <c r="D74" s="42">
        <f t="shared" si="27"/>
        <v>0</v>
      </c>
      <c r="E74" s="42">
        <f t="shared" si="27"/>
        <v>0</v>
      </c>
      <c r="F74" s="42">
        <f t="shared" si="27"/>
        <v>0</v>
      </c>
      <c r="G74" s="42">
        <f t="shared" si="27"/>
        <v>0</v>
      </c>
      <c r="H74" s="42">
        <f t="shared" si="27"/>
        <v>0</v>
      </c>
      <c r="I74" s="42">
        <f t="shared" si="27"/>
        <v>0</v>
      </c>
      <c r="J74" s="42">
        <f>+J53</f>
        <v>0</v>
      </c>
      <c r="K74" s="42">
        <f>+K53</f>
        <v>0</v>
      </c>
      <c r="L74" s="42">
        <f>+L53</f>
        <v>0</v>
      </c>
      <c r="M74" s="42">
        <f>+M53</f>
        <v>1</v>
      </c>
      <c r="N74" s="42">
        <f>+N53</f>
        <v>0</v>
      </c>
      <c r="O74" s="42">
        <f aca="true" t="shared" si="28" ref="O74:AI74">+O53</f>
        <v>3</v>
      </c>
      <c r="P74" s="42">
        <f t="shared" si="28"/>
        <v>0</v>
      </c>
      <c r="Q74" s="42">
        <f t="shared" si="28"/>
        <v>2</v>
      </c>
      <c r="R74" s="42">
        <f t="shared" si="28"/>
        <v>0</v>
      </c>
      <c r="S74" s="42">
        <f t="shared" si="28"/>
        <v>0</v>
      </c>
      <c r="T74" s="42">
        <f t="shared" si="28"/>
        <v>0</v>
      </c>
      <c r="U74" s="42">
        <f t="shared" si="28"/>
        <v>0</v>
      </c>
      <c r="V74" s="42">
        <f t="shared" si="28"/>
        <v>0</v>
      </c>
      <c r="W74" s="42">
        <f t="shared" si="28"/>
        <v>0</v>
      </c>
      <c r="X74" s="42">
        <f t="shared" si="28"/>
        <v>0</v>
      </c>
      <c r="Y74" s="42">
        <f t="shared" si="28"/>
        <v>0</v>
      </c>
      <c r="Z74" s="69">
        <f t="shared" si="28"/>
        <v>4</v>
      </c>
      <c r="AA74" s="42">
        <f t="shared" si="28"/>
        <v>1</v>
      </c>
      <c r="AB74" s="42">
        <f t="shared" si="28"/>
        <v>1</v>
      </c>
      <c r="AC74" s="42">
        <f t="shared" si="28"/>
        <v>0</v>
      </c>
      <c r="AD74" s="42">
        <f t="shared" si="28"/>
        <v>0</v>
      </c>
      <c r="AE74" s="42">
        <f t="shared" si="28"/>
        <v>0</v>
      </c>
      <c r="AF74" s="42">
        <f t="shared" si="28"/>
        <v>0</v>
      </c>
      <c r="AG74" s="42">
        <f t="shared" si="28"/>
        <v>0</v>
      </c>
      <c r="AH74" s="42">
        <f t="shared" si="28"/>
        <v>0</v>
      </c>
      <c r="AI74" s="3">
        <f t="shared" si="28"/>
        <v>0</v>
      </c>
    </row>
    <row r="75" spans="27:35" ht="12.75">
      <c r="AA75" s="3"/>
      <c r="AC75" s="3"/>
      <c r="AD75" s="3"/>
      <c r="AE75" s="3"/>
      <c r="AF75" s="3"/>
      <c r="AH75" s="3"/>
      <c r="AI75" s="3"/>
    </row>
    <row r="76" spans="27:34" ht="12.75">
      <c r="AA76" s="3"/>
      <c r="AC76" s="3"/>
      <c r="AD76" s="3"/>
      <c r="AE76" s="3"/>
      <c r="AF76" s="3"/>
      <c r="AH76" s="3"/>
    </row>
    <row r="77" spans="1:34" ht="12.75">
      <c r="A77" s="1" t="s">
        <v>285</v>
      </c>
      <c r="AA77" s="3"/>
      <c r="AE77" s="3"/>
      <c r="AF77" s="3"/>
      <c r="AH77" s="3"/>
    </row>
    <row r="78" spans="1:11" ht="12.75">
      <c r="A78" s="41"/>
      <c r="B78" s="41"/>
      <c r="C78" s="41"/>
      <c r="D78" s="122" t="s">
        <v>279</v>
      </c>
      <c r="E78" s="123" t="s">
        <v>212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42"/>
      <c r="K78" s="42" t="s">
        <v>284</v>
      </c>
    </row>
    <row r="79" spans="1:11" ht="12.75">
      <c r="A79" s="41" t="s">
        <v>4</v>
      </c>
      <c r="B79" s="42">
        <f aca="true" t="shared" si="29" ref="B79:B93">SUM(C79:AH79)</f>
        <v>45</v>
      </c>
      <c r="C79" s="41"/>
      <c r="D79" s="42">
        <f>C60</f>
        <v>0</v>
      </c>
      <c r="E79" s="42">
        <f>SUM(D60:L60)</f>
        <v>0</v>
      </c>
      <c r="F79" s="42">
        <f>SUM(M60:S60)</f>
        <v>22</v>
      </c>
      <c r="G79" s="42">
        <f>SUM(T60:W60)</f>
        <v>0</v>
      </c>
      <c r="H79" s="69">
        <f>SUM(Z60:AB60)</f>
        <v>23</v>
      </c>
      <c r="I79" s="42">
        <f>SUM(AC60:AG60)</f>
        <v>0</v>
      </c>
      <c r="J79" s="42"/>
      <c r="K79" s="42">
        <f>+X60+Y60+AH60</f>
        <v>0</v>
      </c>
    </row>
    <row r="80" spans="1:11" ht="12.75">
      <c r="A80" s="41" t="s">
        <v>6</v>
      </c>
      <c r="B80" s="42">
        <f t="shared" si="29"/>
        <v>14</v>
      </c>
      <c r="C80" s="41"/>
      <c r="D80" s="42">
        <f aca="true" t="shared" si="30" ref="D80:D93">C61</f>
        <v>2</v>
      </c>
      <c r="E80" s="42">
        <f aca="true" t="shared" si="31" ref="E80:E93">SUM(D61:L61)</f>
        <v>3</v>
      </c>
      <c r="F80" s="42">
        <f aca="true" t="shared" si="32" ref="F80:F93">SUM(M61:S61)</f>
        <v>2</v>
      </c>
      <c r="G80" s="42">
        <f aca="true" t="shared" si="33" ref="G80:G93">SUM(T61:W61)</f>
        <v>0</v>
      </c>
      <c r="H80" s="69">
        <f aca="true" t="shared" si="34" ref="H80:H93">SUM(Z61:AB61)</f>
        <v>7</v>
      </c>
      <c r="I80" s="42">
        <f aca="true" t="shared" si="35" ref="I80:I93">SUM(AC61:AG61)</f>
        <v>0</v>
      </c>
      <c r="J80" s="42"/>
      <c r="K80" s="42">
        <f aca="true" t="shared" si="36" ref="K80:K93">+X61+Y61+AH61</f>
        <v>0</v>
      </c>
    </row>
    <row r="81" spans="1:11" ht="12.75">
      <c r="A81" s="41" t="s">
        <v>7</v>
      </c>
      <c r="B81" s="42">
        <f t="shared" si="29"/>
        <v>24</v>
      </c>
      <c r="C81" s="41"/>
      <c r="D81" s="42">
        <f t="shared" si="30"/>
        <v>0</v>
      </c>
      <c r="E81" s="42">
        <f t="shared" si="31"/>
        <v>1</v>
      </c>
      <c r="F81" s="43">
        <f t="shared" si="32"/>
        <v>14</v>
      </c>
      <c r="G81" s="42">
        <f t="shared" si="33"/>
        <v>1</v>
      </c>
      <c r="H81" s="42">
        <f t="shared" si="34"/>
        <v>7</v>
      </c>
      <c r="I81" s="42">
        <f t="shared" si="35"/>
        <v>0</v>
      </c>
      <c r="J81" s="42"/>
      <c r="K81" s="42">
        <f t="shared" si="36"/>
        <v>1</v>
      </c>
    </row>
    <row r="82" spans="1:11" ht="12.75">
      <c r="A82" s="41" t="s">
        <v>18</v>
      </c>
      <c r="B82" s="42">
        <f t="shared" si="29"/>
        <v>40</v>
      </c>
      <c r="C82" s="41"/>
      <c r="D82" s="42">
        <f t="shared" si="30"/>
        <v>0</v>
      </c>
      <c r="E82" s="42">
        <f t="shared" si="31"/>
        <v>0</v>
      </c>
      <c r="F82" s="42">
        <f t="shared" si="32"/>
        <v>14</v>
      </c>
      <c r="G82" s="42">
        <f t="shared" si="33"/>
        <v>0</v>
      </c>
      <c r="H82" s="69">
        <f t="shared" si="34"/>
        <v>24</v>
      </c>
      <c r="I82" s="42">
        <f t="shared" si="35"/>
        <v>1</v>
      </c>
      <c r="J82" s="42"/>
      <c r="K82" s="42">
        <f t="shared" si="36"/>
        <v>1</v>
      </c>
    </row>
    <row r="83" spans="1:11" ht="12.75">
      <c r="A83" s="41" t="s">
        <v>22</v>
      </c>
      <c r="B83" s="42">
        <f t="shared" si="29"/>
        <v>14</v>
      </c>
      <c r="C83" s="41"/>
      <c r="D83" s="42">
        <f t="shared" si="30"/>
        <v>1</v>
      </c>
      <c r="E83" s="42">
        <f t="shared" si="31"/>
        <v>0</v>
      </c>
      <c r="F83" s="42">
        <f t="shared" si="32"/>
        <v>1</v>
      </c>
      <c r="G83" s="42">
        <f t="shared" si="33"/>
        <v>4</v>
      </c>
      <c r="H83" s="42">
        <f t="shared" si="34"/>
        <v>3</v>
      </c>
      <c r="I83" s="42">
        <f t="shared" si="35"/>
        <v>4</v>
      </c>
      <c r="J83" s="42"/>
      <c r="K83" s="42">
        <f t="shared" si="36"/>
        <v>1</v>
      </c>
    </row>
    <row r="84" spans="1:11" ht="12.75">
      <c r="A84" s="41" t="s">
        <v>23</v>
      </c>
      <c r="B84" s="42">
        <f t="shared" si="29"/>
        <v>7</v>
      </c>
      <c r="C84" s="41"/>
      <c r="D84" s="42">
        <f t="shared" si="30"/>
        <v>0</v>
      </c>
      <c r="E84" s="42">
        <f t="shared" si="31"/>
        <v>0</v>
      </c>
      <c r="F84" s="42">
        <f t="shared" si="32"/>
        <v>1</v>
      </c>
      <c r="G84" s="42">
        <f t="shared" si="33"/>
        <v>1</v>
      </c>
      <c r="H84" s="69">
        <f t="shared" si="34"/>
        <v>4</v>
      </c>
      <c r="I84" s="42">
        <f t="shared" si="35"/>
        <v>1</v>
      </c>
      <c r="J84" s="42"/>
      <c r="K84" s="42">
        <f t="shared" si="36"/>
        <v>0</v>
      </c>
    </row>
    <row r="85" spans="1:11" ht="12.75">
      <c r="A85" s="41" t="s">
        <v>27</v>
      </c>
      <c r="B85" s="42">
        <f t="shared" si="29"/>
        <v>23</v>
      </c>
      <c r="C85" s="41"/>
      <c r="D85" s="42">
        <f t="shared" si="30"/>
        <v>0</v>
      </c>
      <c r="E85" s="42">
        <f t="shared" si="31"/>
        <v>1</v>
      </c>
      <c r="F85" s="42">
        <f t="shared" si="32"/>
        <v>9</v>
      </c>
      <c r="G85" s="42">
        <f t="shared" si="33"/>
        <v>1</v>
      </c>
      <c r="H85" s="69">
        <f t="shared" si="34"/>
        <v>10</v>
      </c>
      <c r="I85" s="42">
        <f t="shared" si="35"/>
        <v>1</v>
      </c>
      <c r="J85" s="42"/>
      <c r="K85" s="42">
        <f t="shared" si="36"/>
        <v>1</v>
      </c>
    </row>
    <row r="86" spans="1:11" ht="12.75">
      <c r="A86" s="41" t="s">
        <v>33</v>
      </c>
      <c r="B86" s="42">
        <f t="shared" si="29"/>
        <v>44</v>
      </c>
      <c r="C86" s="41"/>
      <c r="D86" s="42">
        <f t="shared" si="30"/>
        <v>0</v>
      </c>
      <c r="E86" s="42">
        <f t="shared" si="31"/>
        <v>13</v>
      </c>
      <c r="F86" s="42">
        <f t="shared" si="32"/>
        <v>7</v>
      </c>
      <c r="G86" s="119">
        <f t="shared" si="33"/>
        <v>17</v>
      </c>
      <c r="H86" s="42">
        <f t="shared" si="34"/>
        <v>5</v>
      </c>
      <c r="I86" s="42">
        <f t="shared" si="35"/>
        <v>2</v>
      </c>
      <c r="J86" s="42"/>
      <c r="K86" s="42">
        <f t="shared" si="36"/>
        <v>0</v>
      </c>
    </row>
    <row r="87" spans="1:11" ht="12.75">
      <c r="A87" s="41" t="s">
        <v>34</v>
      </c>
      <c r="B87" s="42">
        <f t="shared" si="29"/>
        <v>7</v>
      </c>
      <c r="C87" s="41"/>
      <c r="D87" s="42">
        <f t="shared" si="30"/>
        <v>0</v>
      </c>
      <c r="E87" s="42">
        <f t="shared" si="31"/>
        <v>0</v>
      </c>
      <c r="F87" s="42">
        <f t="shared" si="32"/>
        <v>3</v>
      </c>
      <c r="G87" s="42">
        <f t="shared" si="33"/>
        <v>0</v>
      </c>
      <c r="H87" s="69">
        <f t="shared" si="34"/>
        <v>4</v>
      </c>
      <c r="I87" s="42">
        <f t="shared" si="35"/>
        <v>0</v>
      </c>
      <c r="J87" s="42"/>
      <c r="K87" s="42">
        <f t="shared" si="36"/>
        <v>0</v>
      </c>
    </row>
    <row r="88" spans="1:11" ht="12.75">
      <c r="A88" s="41" t="s">
        <v>35</v>
      </c>
      <c r="B88" s="42">
        <f t="shared" si="29"/>
        <v>32</v>
      </c>
      <c r="C88" s="41"/>
      <c r="D88" s="42">
        <f t="shared" si="30"/>
        <v>0</v>
      </c>
      <c r="E88" s="42">
        <f t="shared" si="31"/>
        <v>2</v>
      </c>
      <c r="F88" s="42">
        <f t="shared" si="32"/>
        <v>11</v>
      </c>
      <c r="G88" s="42">
        <f t="shared" si="33"/>
        <v>0</v>
      </c>
      <c r="H88" s="69">
        <f t="shared" si="34"/>
        <v>17</v>
      </c>
      <c r="I88" s="42">
        <f t="shared" si="35"/>
        <v>2</v>
      </c>
      <c r="J88" s="42"/>
      <c r="K88" s="42">
        <f t="shared" si="36"/>
        <v>0</v>
      </c>
    </row>
    <row r="89" spans="1:11" ht="12.75">
      <c r="A89" s="41" t="s">
        <v>38</v>
      </c>
      <c r="B89" s="42">
        <f t="shared" si="29"/>
        <v>16</v>
      </c>
      <c r="C89" s="41"/>
      <c r="D89" s="42">
        <f t="shared" si="30"/>
        <v>0</v>
      </c>
      <c r="E89" s="42">
        <f t="shared" si="31"/>
        <v>0</v>
      </c>
      <c r="F89" s="42">
        <f t="shared" si="32"/>
        <v>4</v>
      </c>
      <c r="G89" s="42">
        <f t="shared" si="33"/>
        <v>0</v>
      </c>
      <c r="H89" s="69">
        <f t="shared" si="34"/>
        <v>12</v>
      </c>
      <c r="I89" s="42">
        <f t="shared" si="35"/>
        <v>0</v>
      </c>
      <c r="J89" s="42"/>
      <c r="K89" s="42">
        <f t="shared" si="36"/>
        <v>0</v>
      </c>
    </row>
    <row r="90" spans="1:11" ht="12.75">
      <c r="A90" s="41" t="s">
        <v>45</v>
      </c>
      <c r="B90" s="42">
        <f t="shared" si="29"/>
        <v>38</v>
      </c>
      <c r="C90" s="41"/>
      <c r="D90" s="42">
        <f t="shared" si="30"/>
        <v>2</v>
      </c>
      <c r="E90" s="42">
        <f t="shared" si="31"/>
        <v>4</v>
      </c>
      <c r="F90" s="42">
        <f t="shared" si="32"/>
        <v>14</v>
      </c>
      <c r="G90" s="42">
        <f t="shared" si="33"/>
        <v>0</v>
      </c>
      <c r="H90" s="69">
        <f t="shared" si="34"/>
        <v>17</v>
      </c>
      <c r="I90" s="42">
        <f t="shared" si="35"/>
        <v>0</v>
      </c>
      <c r="J90" s="42"/>
      <c r="K90" s="42">
        <f t="shared" si="36"/>
        <v>1</v>
      </c>
    </row>
    <row r="91" spans="1:11" ht="12.75">
      <c r="A91" s="41" t="s">
        <v>48</v>
      </c>
      <c r="B91" s="42">
        <f t="shared" si="29"/>
        <v>17</v>
      </c>
      <c r="C91" s="41"/>
      <c r="D91" s="42">
        <f t="shared" si="30"/>
        <v>0</v>
      </c>
      <c r="E91" s="42">
        <f t="shared" si="31"/>
        <v>0</v>
      </c>
      <c r="F91" s="42">
        <f t="shared" si="32"/>
        <v>6</v>
      </c>
      <c r="G91" s="42">
        <f t="shared" si="33"/>
        <v>0</v>
      </c>
      <c r="H91" s="69">
        <f t="shared" si="34"/>
        <v>11</v>
      </c>
      <c r="I91" s="42">
        <f t="shared" si="35"/>
        <v>0</v>
      </c>
      <c r="J91" s="42"/>
      <c r="K91" s="42">
        <f t="shared" si="36"/>
        <v>0</v>
      </c>
    </row>
    <row r="92" spans="1:11" ht="12.75">
      <c r="A92" s="41" t="s">
        <v>57</v>
      </c>
      <c r="B92" s="42">
        <f t="shared" si="29"/>
        <v>76</v>
      </c>
      <c r="C92" s="41"/>
      <c r="D92" s="42">
        <f t="shared" si="30"/>
        <v>1</v>
      </c>
      <c r="E92" s="42">
        <f t="shared" si="31"/>
        <v>3</v>
      </c>
      <c r="F92" s="42">
        <f t="shared" si="32"/>
        <v>26</v>
      </c>
      <c r="G92" s="42">
        <f t="shared" si="33"/>
        <v>0</v>
      </c>
      <c r="H92" s="69">
        <f t="shared" si="34"/>
        <v>44</v>
      </c>
      <c r="I92" s="42">
        <f t="shared" si="35"/>
        <v>2</v>
      </c>
      <c r="J92" s="42"/>
      <c r="K92" s="42">
        <f t="shared" si="36"/>
        <v>0</v>
      </c>
    </row>
    <row r="93" spans="1:11" ht="12.75">
      <c r="A93" s="41" t="s">
        <v>58</v>
      </c>
      <c r="B93" s="42">
        <f t="shared" si="29"/>
        <v>12</v>
      </c>
      <c r="C93" s="41"/>
      <c r="D93" s="42">
        <f t="shared" si="30"/>
        <v>0</v>
      </c>
      <c r="E93" s="42">
        <f t="shared" si="31"/>
        <v>0</v>
      </c>
      <c r="F93" s="42">
        <f t="shared" si="32"/>
        <v>6</v>
      </c>
      <c r="G93" s="42">
        <f t="shared" si="33"/>
        <v>0</v>
      </c>
      <c r="H93" s="42">
        <f t="shared" si="34"/>
        <v>6</v>
      </c>
      <c r="I93" s="42">
        <f t="shared" si="35"/>
        <v>0</v>
      </c>
      <c r="J93" s="42"/>
      <c r="K93" s="42">
        <f t="shared" si="36"/>
        <v>0</v>
      </c>
    </row>
    <row r="94" spans="1:11" ht="12.75">
      <c r="A94" s="127" t="s">
        <v>286</v>
      </c>
      <c r="B94" s="128">
        <f>SUM(B79:B93)</f>
        <v>409</v>
      </c>
      <c r="C94" s="127"/>
      <c r="D94" s="128">
        <f>SUM(D79:D93)</f>
        <v>6</v>
      </c>
      <c r="E94" s="128">
        <f aca="true" t="shared" si="37" ref="E94:K94">SUM(E79:E93)</f>
        <v>27</v>
      </c>
      <c r="F94" s="128">
        <f t="shared" si="37"/>
        <v>140</v>
      </c>
      <c r="G94" s="128">
        <f t="shared" si="37"/>
        <v>24</v>
      </c>
      <c r="H94" s="128">
        <f t="shared" si="37"/>
        <v>194</v>
      </c>
      <c r="I94" s="128">
        <f t="shared" si="37"/>
        <v>13</v>
      </c>
      <c r="J94" s="128">
        <f t="shared" si="37"/>
        <v>0</v>
      </c>
      <c r="K94" s="128">
        <f t="shared" si="37"/>
        <v>5</v>
      </c>
    </row>
  </sheetData>
  <printOptions/>
  <pageMargins left="0.75" right="0.75" top="1" bottom="1" header="0" footer="0"/>
  <pageSetup fitToHeight="1" fitToWidth="1" horizontalDpi="300" verticalDpi="300" orientation="landscape" paperSize="9" scale="4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showZeros="0" zoomScale="60" zoomScaleNormal="6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90" sqref="P90"/>
    </sheetView>
  </sheetViews>
  <sheetFormatPr defaultColWidth="11.421875" defaultRowHeight="12.75"/>
  <cols>
    <col min="1" max="1" width="14.7109375" style="0" customWidth="1"/>
    <col min="2" max="34" width="6.28125" style="0" customWidth="1"/>
    <col min="35" max="35" width="6.421875" style="0" customWidth="1"/>
    <col min="36" max="75" width="6.7109375" style="0" customWidth="1"/>
  </cols>
  <sheetData>
    <row r="1" spans="1:37" ht="23.25">
      <c r="A1" s="138">
        <v>1920</v>
      </c>
      <c r="B1" s="2"/>
      <c r="C1" s="5" t="s">
        <v>214</v>
      </c>
      <c r="D1" s="20" t="s">
        <v>248</v>
      </c>
      <c r="E1" s="145" t="s">
        <v>159</v>
      </c>
      <c r="F1" s="144" t="s">
        <v>238</v>
      </c>
      <c r="G1" s="20" t="s">
        <v>155</v>
      </c>
      <c r="H1" s="20" t="s">
        <v>315</v>
      </c>
      <c r="I1" s="20" t="s">
        <v>261</v>
      </c>
      <c r="J1" s="144" t="s">
        <v>260</v>
      </c>
      <c r="K1" s="20" t="s">
        <v>360</v>
      </c>
      <c r="L1" s="20" t="s">
        <v>104</v>
      </c>
      <c r="M1" s="54" t="s">
        <v>233</v>
      </c>
      <c r="N1" s="54" t="s">
        <v>291</v>
      </c>
      <c r="O1" s="54" t="s">
        <v>217</v>
      </c>
      <c r="P1" s="54" t="s">
        <v>294</v>
      </c>
      <c r="Q1" s="54" t="s">
        <v>292</v>
      </c>
      <c r="R1" s="54" t="s">
        <v>237</v>
      </c>
      <c r="S1" s="65" t="s">
        <v>293</v>
      </c>
      <c r="T1" s="50" t="s">
        <v>281</v>
      </c>
      <c r="U1" s="50" t="s">
        <v>288</v>
      </c>
      <c r="V1" s="50" t="s">
        <v>134</v>
      </c>
      <c r="W1" s="50" t="s">
        <v>239</v>
      </c>
      <c r="X1" s="2" t="s">
        <v>244</v>
      </c>
      <c r="Y1" s="2" t="s">
        <v>90</v>
      </c>
      <c r="Z1" s="58" t="s">
        <v>67</v>
      </c>
      <c r="AA1" s="153" t="s">
        <v>359</v>
      </c>
      <c r="AB1" s="58" t="s">
        <v>296</v>
      </c>
      <c r="AC1" s="58" t="s">
        <v>224</v>
      </c>
      <c r="AD1" s="26" t="s">
        <v>163</v>
      </c>
      <c r="AE1" s="26" t="s">
        <v>133</v>
      </c>
      <c r="AF1" s="26" t="s">
        <v>245</v>
      </c>
      <c r="AG1" s="26" t="s">
        <v>98</v>
      </c>
      <c r="AH1" s="3" t="s">
        <v>122</v>
      </c>
      <c r="AI1" s="3"/>
      <c r="AK1" s="153"/>
    </row>
    <row r="2" spans="1:37" ht="12.75">
      <c r="A2" s="5"/>
      <c r="B2" s="2"/>
      <c r="C2" s="46"/>
      <c r="I2" s="48"/>
      <c r="J2" s="145"/>
      <c r="K2" s="48"/>
      <c r="L2" s="48"/>
      <c r="M2" s="55" t="s">
        <v>235</v>
      </c>
      <c r="N2" s="55" t="s">
        <v>243</v>
      </c>
      <c r="O2" s="55" t="s">
        <v>223</v>
      </c>
      <c r="P2" s="55" t="s">
        <v>295</v>
      </c>
      <c r="Q2" s="55" t="s">
        <v>234</v>
      </c>
      <c r="R2" s="55"/>
      <c r="S2" s="55" t="s">
        <v>246</v>
      </c>
      <c r="T2" s="132"/>
      <c r="U2" s="132"/>
      <c r="V2" s="52"/>
      <c r="W2" s="52"/>
      <c r="X2" s="19"/>
      <c r="Y2" s="7"/>
      <c r="Z2" s="59" t="s">
        <v>220</v>
      </c>
      <c r="AB2" s="59" t="s">
        <v>221</v>
      </c>
      <c r="AC2" s="59" t="s">
        <v>236</v>
      </c>
      <c r="AD2" s="26"/>
      <c r="AE2" s="26"/>
      <c r="AF2" s="26"/>
      <c r="AG2" s="62"/>
      <c r="AH2" s="3"/>
      <c r="AI2" s="3"/>
      <c r="AK2" s="26"/>
    </row>
    <row r="3" spans="1:37" ht="12.75">
      <c r="A3" s="9"/>
      <c r="B3" s="10"/>
      <c r="C3" s="47"/>
      <c r="D3" s="48" t="s">
        <v>255</v>
      </c>
      <c r="E3" s="145"/>
      <c r="F3" s="145"/>
      <c r="G3" s="48"/>
      <c r="H3" s="48" t="s">
        <v>255</v>
      </c>
      <c r="I3" s="49"/>
      <c r="J3" s="146"/>
      <c r="K3" s="49"/>
      <c r="L3" s="49"/>
      <c r="M3" s="56"/>
      <c r="N3" s="56"/>
      <c r="O3" s="56"/>
      <c r="P3" s="56"/>
      <c r="Q3" s="56"/>
      <c r="R3" s="56"/>
      <c r="S3" s="57"/>
      <c r="T3" s="133"/>
      <c r="U3" s="53"/>
      <c r="V3" s="53"/>
      <c r="W3" s="53"/>
      <c r="X3" s="11"/>
      <c r="Y3" s="11"/>
      <c r="Z3" s="60"/>
      <c r="AB3" s="61"/>
      <c r="AC3" s="61"/>
      <c r="AD3" s="63"/>
      <c r="AE3" s="63"/>
      <c r="AF3" s="64"/>
      <c r="AG3" s="63"/>
      <c r="AH3" s="11"/>
      <c r="AI3" s="11"/>
      <c r="AK3" s="63"/>
    </row>
    <row r="4" spans="1:37" s="99" customFormat="1" ht="12.75">
      <c r="A4" s="117" t="s">
        <v>250</v>
      </c>
      <c r="B4" s="94">
        <f>SUM(B5:B54)</f>
        <v>409</v>
      </c>
      <c r="C4" s="120">
        <f>SUM(C5:C54)</f>
        <v>4</v>
      </c>
      <c r="D4" s="95">
        <f aca="true" t="shared" si="0" ref="D4:AH4">SUM(D5:D54)</f>
        <v>5</v>
      </c>
      <c r="E4" s="147">
        <f t="shared" si="0"/>
        <v>2</v>
      </c>
      <c r="F4" s="147">
        <f t="shared" si="0"/>
        <v>2</v>
      </c>
      <c r="G4" s="95">
        <f t="shared" si="0"/>
        <v>1</v>
      </c>
      <c r="H4" s="95">
        <f t="shared" si="0"/>
        <v>3</v>
      </c>
      <c r="I4" s="95">
        <f t="shared" si="0"/>
        <v>2</v>
      </c>
      <c r="J4" s="147">
        <f>SUM(J5:J54)</f>
        <v>2</v>
      </c>
      <c r="K4" s="95">
        <f>SUM(K5:K54)</f>
        <v>1</v>
      </c>
      <c r="L4" s="95">
        <f t="shared" si="0"/>
        <v>9</v>
      </c>
      <c r="M4" s="135">
        <f aca="true" t="shared" si="1" ref="M4:S4">SUM(M5:M54)</f>
        <v>28</v>
      </c>
      <c r="N4" s="135">
        <f t="shared" si="1"/>
        <v>5</v>
      </c>
      <c r="O4" s="135">
        <f t="shared" si="1"/>
        <v>45</v>
      </c>
      <c r="P4" s="135">
        <f t="shared" si="1"/>
        <v>4</v>
      </c>
      <c r="Q4" s="135">
        <f t="shared" si="1"/>
        <v>29</v>
      </c>
      <c r="R4" s="135">
        <f t="shared" si="1"/>
        <v>3</v>
      </c>
      <c r="S4" s="135">
        <f t="shared" si="1"/>
        <v>5</v>
      </c>
      <c r="T4" s="118">
        <f t="shared" si="0"/>
        <v>2</v>
      </c>
      <c r="U4" s="118">
        <f t="shared" si="0"/>
        <v>3</v>
      </c>
      <c r="V4" s="118">
        <f t="shared" si="0"/>
        <v>14</v>
      </c>
      <c r="W4" s="118">
        <f t="shared" si="0"/>
        <v>1</v>
      </c>
      <c r="X4" s="94">
        <f>SUM(X5:X54)</f>
        <v>1</v>
      </c>
      <c r="Y4" s="94">
        <f>SUM(Y5:Y54)</f>
        <v>3</v>
      </c>
      <c r="Z4" s="98">
        <f t="shared" si="0"/>
        <v>174</v>
      </c>
      <c r="AA4" s="98">
        <f>SUM(AA5:AA54)</f>
        <v>3</v>
      </c>
      <c r="AB4" s="98">
        <f>SUM(AB5:AB54)</f>
        <v>24</v>
      </c>
      <c r="AC4" s="98">
        <f>SUM(AC5:AC54)</f>
        <v>23</v>
      </c>
      <c r="AD4" s="101">
        <f t="shared" si="0"/>
        <v>1</v>
      </c>
      <c r="AE4" s="101">
        <f t="shared" si="0"/>
        <v>4</v>
      </c>
      <c r="AF4" s="101">
        <f t="shared" si="0"/>
        <v>2</v>
      </c>
      <c r="AG4" s="101">
        <f t="shared" si="0"/>
        <v>1</v>
      </c>
      <c r="AH4" s="94">
        <f t="shared" si="0"/>
        <v>3</v>
      </c>
      <c r="AI4" s="94">
        <f>SUM(AI5:AI54)</f>
        <v>0</v>
      </c>
      <c r="AK4" s="98"/>
    </row>
    <row r="5" spans="1:37" ht="12.75">
      <c r="A5" t="s">
        <v>0</v>
      </c>
      <c r="B5" s="3">
        <f>SUM(C5:AQ5)</f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3</v>
      </c>
      <c r="O5" s="3">
        <v>3</v>
      </c>
      <c r="P5" s="3"/>
      <c r="Q5" s="3"/>
      <c r="R5" s="3">
        <v>1</v>
      </c>
      <c r="S5" s="3"/>
      <c r="T5" s="3"/>
      <c r="U5" s="3"/>
      <c r="V5" s="3"/>
      <c r="W5" s="3"/>
      <c r="X5" s="3"/>
      <c r="Y5" s="3"/>
      <c r="Z5" s="3">
        <v>5</v>
      </c>
      <c r="AB5" s="3">
        <v>1</v>
      </c>
      <c r="AC5" s="3">
        <v>1</v>
      </c>
      <c r="AD5" s="3"/>
      <c r="AE5" s="3"/>
      <c r="AF5" s="3"/>
      <c r="AG5" s="3"/>
      <c r="AH5" s="3"/>
      <c r="AI5" s="3"/>
      <c r="AK5" s="3"/>
    </row>
    <row r="6" spans="1:37" ht="12.75">
      <c r="A6" t="s">
        <v>1</v>
      </c>
      <c r="B6" s="3">
        <f>SUM(C6:AQ6)</f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1</v>
      </c>
      <c r="P6" s="3"/>
      <c r="Q6" s="3">
        <v>3</v>
      </c>
      <c r="R6" s="3"/>
      <c r="S6" s="3"/>
      <c r="T6" s="3"/>
      <c r="U6" s="3"/>
      <c r="V6" s="3"/>
      <c r="W6" s="3"/>
      <c r="X6" s="3"/>
      <c r="Y6" s="3"/>
      <c r="Z6" s="3">
        <v>4</v>
      </c>
      <c r="AB6" s="3"/>
      <c r="AC6" s="3">
        <v>1</v>
      </c>
      <c r="AD6" s="3"/>
      <c r="AE6" s="3"/>
      <c r="AF6" s="3"/>
      <c r="AG6" s="3"/>
      <c r="AH6" s="3"/>
      <c r="AI6" s="3"/>
      <c r="AK6" s="3"/>
    </row>
    <row r="7" spans="1:37" ht="12.75">
      <c r="A7" t="s">
        <v>2</v>
      </c>
      <c r="B7" s="3">
        <f aca="true" t="shared" si="2" ref="B7:B53">SUM(C7:AQ7)</f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/>
      <c r="S7" s="3"/>
      <c r="T7" s="3"/>
      <c r="U7" s="3"/>
      <c r="V7" s="3"/>
      <c r="W7" s="3"/>
      <c r="X7" s="3"/>
      <c r="Y7" s="3"/>
      <c r="Z7" s="3">
        <v>7</v>
      </c>
      <c r="AB7" s="3">
        <v>1</v>
      </c>
      <c r="AC7" s="3"/>
      <c r="AD7" s="3"/>
      <c r="AE7" s="3"/>
      <c r="AF7" s="3"/>
      <c r="AG7" s="3"/>
      <c r="AH7" s="3"/>
      <c r="AI7" s="3"/>
      <c r="AK7" s="3"/>
    </row>
    <row r="8" spans="1:37" ht="12.75">
      <c r="A8" t="s">
        <v>3</v>
      </c>
      <c r="B8" s="3">
        <f t="shared" si="2"/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3</v>
      </c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>
        <v>6</v>
      </c>
      <c r="AB8" s="3"/>
      <c r="AC8" s="3"/>
      <c r="AD8" s="3"/>
      <c r="AE8" s="3"/>
      <c r="AF8" s="3"/>
      <c r="AG8" s="3"/>
      <c r="AH8" s="3"/>
      <c r="AI8" s="3"/>
      <c r="AK8" s="3"/>
    </row>
    <row r="9" spans="1:37" ht="12.75">
      <c r="A9" t="s">
        <v>5</v>
      </c>
      <c r="B9" s="3">
        <f t="shared" si="2"/>
        <v>14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>
        <v>4</v>
      </c>
      <c r="M9" s="3"/>
      <c r="N9" s="3"/>
      <c r="O9" s="3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>
        <v>8</v>
      </c>
      <c r="AB9" s="3"/>
      <c r="AC9" s="3"/>
      <c r="AD9" s="3"/>
      <c r="AE9" s="3"/>
      <c r="AF9" s="3"/>
      <c r="AG9" s="3"/>
      <c r="AH9" s="3"/>
      <c r="AI9" s="3"/>
      <c r="AK9" s="3"/>
    </row>
    <row r="10" spans="1:37" ht="12.75">
      <c r="A10" t="s">
        <v>7</v>
      </c>
      <c r="B10" s="3">
        <f t="shared" si="2"/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v>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3</v>
      </c>
      <c r="AB10" s="3">
        <v>1</v>
      </c>
      <c r="AC10" s="3"/>
      <c r="AD10" s="3"/>
      <c r="AE10" s="3"/>
      <c r="AF10" s="3"/>
      <c r="AG10" s="3"/>
      <c r="AH10" s="3"/>
      <c r="AI10" s="3"/>
      <c r="AK10" s="3"/>
    </row>
    <row r="11" spans="1:37" ht="12.75">
      <c r="A11" t="s">
        <v>8</v>
      </c>
      <c r="B11" s="3">
        <f t="shared" si="2"/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1</v>
      </c>
      <c r="N11" s="3"/>
      <c r="O11" s="3">
        <v>2</v>
      </c>
      <c r="P11" s="3"/>
      <c r="Q11" s="3">
        <v>1</v>
      </c>
      <c r="R11" s="3"/>
      <c r="T11" s="3"/>
      <c r="U11" s="3"/>
      <c r="V11" s="3"/>
      <c r="W11" s="3"/>
      <c r="X11" s="3"/>
      <c r="Y11" s="3"/>
      <c r="Z11" s="3">
        <v>3</v>
      </c>
      <c r="AB11" s="3"/>
      <c r="AC11" s="3"/>
      <c r="AD11" s="3"/>
      <c r="AE11" s="3"/>
      <c r="AF11" s="3"/>
      <c r="AG11" s="3"/>
      <c r="AH11" s="3"/>
      <c r="AI11" s="3"/>
      <c r="AK11" s="3"/>
    </row>
    <row r="12" spans="1:37" ht="12.75">
      <c r="A12" t="s">
        <v>9</v>
      </c>
      <c r="B12" s="3">
        <f t="shared" si="2"/>
        <v>7</v>
      </c>
      <c r="C12" s="3"/>
      <c r="D12" s="3"/>
      <c r="E12" s="3"/>
      <c r="F12" s="3"/>
      <c r="G12" s="3"/>
      <c r="H12" s="3"/>
      <c r="I12" s="3"/>
      <c r="J12" s="3"/>
      <c r="K12" s="3"/>
      <c r="L12" s="3">
        <v>2</v>
      </c>
      <c r="M12" s="3"/>
      <c r="N12" s="3"/>
      <c r="O12" s="3"/>
      <c r="P12" s="3"/>
      <c r="Q12" s="3">
        <v>1</v>
      </c>
      <c r="R12" s="3"/>
      <c r="T12" s="3"/>
      <c r="U12" s="3"/>
      <c r="V12" s="3"/>
      <c r="W12" s="3"/>
      <c r="X12" s="3"/>
      <c r="Y12" s="3"/>
      <c r="Z12" s="3">
        <v>4</v>
      </c>
      <c r="AB12" s="3"/>
      <c r="AC12" s="3"/>
      <c r="AD12" s="3"/>
      <c r="AE12" s="3"/>
      <c r="AF12" s="3"/>
      <c r="AG12" s="3"/>
      <c r="AH12" s="3"/>
      <c r="AI12" s="3"/>
      <c r="AK12" s="3"/>
    </row>
    <row r="13" spans="1:37" ht="12.75">
      <c r="A13" t="s">
        <v>10</v>
      </c>
      <c r="B13" s="3">
        <f t="shared" si="2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4</v>
      </c>
      <c r="AB13" s="3"/>
      <c r="AC13" s="3"/>
      <c r="AD13" s="3"/>
      <c r="AE13" s="3"/>
      <c r="AF13" s="3"/>
      <c r="AG13" s="3"/>
      <c r="AH13" s="3"/>
      <c r="AI13" s="3"/>
      <c r="AK13" s="3"/>
    </row>
    <row r="14" spans="1:37" ht="12.75">
      <c r="A14" t="s">
        <v>11</v>
      </c>
      <c r="B14" s="3">
        <f t="shared" si="2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3</v>
      </c>
      <c r="AB14" s="3"/>
      <c r="AC14" s="3"/>
      <c r="AD14" s="3"/>
      <c r="AE14" s="3"/>
      <c r="AF14" s="3"/>
      <c r="AG14" s="3"/>
      <c r="AH14" s="3"/>
      <c r="AI14" s="3"/>
      <c r="AK14" s="3"/>
    </row>
    <row r="15" spans="1:37" ht="12.75">
      <c r="A15" t="s">
        <v>12</v>
      </c>
      <c r="B15" s="3">
        <f t="shared" si="2"/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4</v>
      </c>
      <c r="AB15" s="3"/>
      <c r="AC15" s="3"/>
      <c r="AD15" s="3"/>
      <c r="AE15" s="3"/>
      <c r="AF15" s="3"/>
      <c r="AG15" s="3"/>
      <c r="AH15" s="3"/>
      <c r="AI15" s="3"/>
      <c r="AK15" s="3"/>
    </row>
    <row r="16" spans="1:37" ht="12.75">
      <c r="A16" t="s">
        <v>13</v>
      </c>
      <c r="B16" s="3">
        <f t="shared" si="2"/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2</v>
      </c>
      <c r="AA16" s="3"/>
      <c r="AB16" s="3">
        <v>2</v>
      </c>
      <c r="AC16" s="3"/>
      <c r="AD16" s="3"/>
      <c r="AE16" s="3"/>
      <c r="AF16" s="3"/>
      <c r="AG16" s="3"/>
      <c r="AH16" s="3"/>
      <c r="AI16" s="3"/>
      <c r="AK16" s="3"/>
    </row>
    <row r="17" spans="1:37" ht="12.75">
      <c r="A17" t="s">
        <v>14</v>
      </c>
      <c r="B17" s="3">
        <f t="shared" si="2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5</v>
      </c>
      <c r="AA17" s="3"/>
      <c r="AB17" s="3"/>
      <c r="AC17" s="3"/>
      <c r="AD17" s="3"/>
      <c r="AE17" s="3"/>
      <c r="AF17" s="3"/>
      <c r="AG17" s="3"/>
      <c r="AH17" s="3"/>
      <c r="AI17" s="3"/>
      <c r="AK17" s="3"/>
    </row>
    <row r="18" spans="1:37" ht="12.75">
      <c r="A18" t="s">
        <v>15</v>
      </c>
      <c r="B18" s="3">
        <f t="shared" si="2"/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2</v>
      </c>
      <c r="AA18" s="3"/>
      <c r="AB18" s="3">
        <v>1</v>
      </c>
      <c r="AC18" s="3">
        <v>3</v>
      </c>
      <c r="AD18" s="3"/>
      <c r="AE18" s="3"/>
      <c r="AF18" s="3"/>
      <c r="AG18" s="3"/>
      <c r="AH18" s="3"/>
      <c r="AI18" s="3"/>
      <c r="AK18" s="3"/>
    </row>
    <row r="19" spans="1:37" ht="12.75">
      <c r="A19" t="s">
        <v>16</v>
      </c>
      <c r="B19" s="3">
        <f t="shared" si="2"/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3</v>
      </c>
      <c r="AA19" s="3"/>
      <c r="AB19" s="3"/>
      <c r="AC19" s="3"/>
      <c r="AD19" s="3"/>
      <c r="AE19" s="3"/>
      <c r="AF19" s="3"/>
      <c r="AG19" s="3"/>
      <c r="AH19" s="3"/>
      <c r="AI19" s="3"/>
      <c r="AK19" s="3"/>
    </row>
    <row r="20" spans="1:37" ht="12.75">
      <c r="A20" t="s">
        <v>17</v>
      </c>
      <c r="B20" s="3">
        <f t="shared" si="2"/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K20" s="3"/>
    </row>
    <row r="21" spans="1:37" ht="12.75">
      <c r="A21" t="s">
        <v>19</v>
      </c>
      <c r="B21" s="3">
        <f t="shared" si="2"/>
        <v>6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42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2">
        <v>2</v>
      </c>
      <c r="Z21" s="42">
        <v>2</v>
      </c>
      <c r="AA21" s="3"/>
      <c r="AB21" s="3"/>
      <c r="AC21" s="3"/>
      <c r="AD21" s="3"/>
      <c r="AE21" s="3"/>
      <c r="AF21" s="3"/>
      <c r="AG21" s="3"/>
      <c r="AH21" s="3"/>
      <c r="AI21" s="3"/>
      <c r="AK21" s="3"/>
    </row>
    <row r="22" spans="1:37" ht="12.75">
      <c r="A22" t="s">
        <v>20</v>
      </c>
      <c r="B22" s="3">
        <f t="shared" si="2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1</v>
      </c>
      <c r="AA22" s="3"/>
      <c r="AB22" s="3">
        <v>2</v>
      </c>
      <c r="AC22" s="3"/>
      <c r="AD22" s="3"/>
      <c r="AE22" s="3">
        <v>1</v>
      </c>
      <c r="AF22" s="3"/>
      <c r="AG22" s="3">
        <v>1</v>
      </c>
      <c r="AH22" s="3"/>
      <c r="AI22" s="3"/>
      <c r="AK22" s="3"/>
    </row>
    <row r="23" spans="1:37" ht="12.75">
      <c r="A23" t="s">
        <v>21</v>
      </c>
      <c r="B23" s="3">
        <f t="shared" si="2"/>
        <v>3</v>
      </c>
      <c r="C23" s="3"/>
      <c r="D23" s="3"/>
      <c r="E23" s="3"/>
      <c r="F23" s="3"/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</v>
      </c>
      <c r="Z23" s="3">
        <v>1</v>
      </c>
      <c r="AA23" s="3"/>
      <c r="AB23" s="3"/>
      <c r="AC23" s="3"/>
      <c r="AD23" s="3"/>
      <c r="AE23" s="3"/>
      <c r="AF23" s="3"/>
      <c r="AG23" s="3"/>
      <c r="AH23" s="3"/>
      <c r="AI23" s="3"/>
      <c r="AK23" s="3"/>
    </row>
    <row r="24" spans="1:37" ht="12.75">
      <c r="A24" t="s">
        <v>23</v>
      </c>
      <c r="B24" s="3">
        <f t="shared" si="2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>
        <v>2</v>
      </c>
      <c r="AA24" s="3"/>
      <c r="AB24" s="3">
        <v>2</v>
      </c>
      <c r="AC24" s="3"/>
      <c r="AD24" s="3"/>
      <c r="AE24" s="3">
        <v>2</v>
      </c>
      <c r="AF24" s="3"/>
      <c r="AG24" s="3"/>
      <c r="AH24" s="3"/>
      <c r="AI24" s="3"/>
      <c r="AK24" s="3"/>
    </row>
    <row r="25" spans="1:37" ht="12.75">
      <c r="A25" t="s">
        <v>24</v>
      </c>
      <c r="B25" s="3">
        <f t="shared" si="2"/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</v>
      </c>
      <c r="P25" s="3"/>
      <c r="Q25" s="3">
        <v>1</v>
      </c>
      <c r="R25" s="3"/>
      <c r="S25" s="3"/>
      <c r="T25" s="3">
        <v>1</v>
      </c>
      <c r="U25" s="3"/>
      <c r="V25" s="3"/>
      <c r="W25" s="3"/>
      <c r="X25" s="3"/>
      <c r="Y25" s="3"/>
      <c r="Z25" s="3">
        <v>3</v>
      </c>
      <c r="AA25" s="3"/>
      <c r="AB25" s="3"/>
      <c r="AC25" s="3"/>
      <c r="AD25" s="3"/>
      <c r="AE25" s="3"/>
      <c r="AF25" s="3"/>
      <c r="AG25" s="3"/>
      <c r="AH25" s="3">
        <v>1</v>
      </c>
      <c r="AI25" s="3"/>
      <c r="AK25" s="3"/>
    </row>
    <row r="26" spans="1:37" ht="12.75">
      <c r="A26" t="s">
        <v>25</v>
      </c>
      <c r="B26" s="3">
        <f t="shared" si="2"/>
        <v>10</v>
      </c>
      <c r="C26" s="3"/>
      <c r="D26" s="3"/>
      <c r="E26" s="3"/>
      <c r="F26" s="3"/>
      <c r="G26" s="3"/>
      <c r="H26" s="3">
        <v>2</v>
      </c>
      <c r="I26" s="3"/>
      <c r="J26" s="3"/>
      <c r="K26" s="3"/>
      <c r="L26" s="3"/>
      <c r="M26" s="3">
        <v>1</v>
      </c>
      <c r="N26" s="3"/>
      <c r="O26" s="3">
        <v>1</v>
      </c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>
        <v>1</v>
      </c>
      <c r="AA26" s="3">
        <v>1</v>
      </c>
      <c r="AB26" s="3">
        <v>2</v>
      </c>
      <c r="AC26" s="3"/>
      <c r="AD26" s="3">
        <v>1</v>
      </c>
      <c r="AE26" s="3"/>
      <c r="AF26" s="3"/>
      <c r="AG26" s="3"/>
      <c r="AH26" s="3"/>
      <c r="AI26" s="3"/>
      <c r="AK26" s="3"/>
    </row>
    <row r="27" spans="1:37" ht="12.75">
      <c r="A27" t="s">
        <v>26</v>
      </c>
      <c r="B27" s="3">
        <f t="shared" si="2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v>1</v>
      </c>
      <c r="R27" s="3"/>
      <c r="S27" s="3"/>
      <c r="T27" s="3"/>
      <c r="U27" s="3"/>
      <c r="V27" s="3"/>
      <c r="W27" s="3"/>
      <c r="X27" s="3"/>
      <c r="Y27" s="3"/>
      <c r="Z27" s="3">
        <v>5</v>
      </c>
      <c r="AA27" s="3"/>
      <c r="AB27" s="3"/>
      <c r="AC27" s="3"/>
      <c r="AD27" s="3"/>
      <c r="AE27" s="3"/>
      <c r="AF27" s="3"/>
      <c r="AG27" s="3"/>
      <c r="AH27" s="3"/>
      <c r="AI27" s="3"/>
      <c r="AK27" s="3"/>
    </row>
    <row r="28" spans="1:37" ht="12.75">
      <c r="A28" t="s">
        <v>28</v>
      </c>
      <c r="B28" s="3">
        <f t="shared" si="2"/>
        <v>8</v>
      </c>
      <c r="C28" s="3"/>
      <c r="D28" s="3"/>
      <c r="E28" s="3"/>
      <c r="F28" s="3"/>
      <c r="G28" s="3"/>
      <c r="H28" s="3"/>
      <c r="I28" s="3"/>
      <c r="J28" s="3">
        <v>1</v>
      </c>
      <c r="K28" s="3"/>
      <c r="L28" s="3"/>
      <c r="M28" s="42">
        <v>2</v>
      </c>
      <c r="N28" s="3"/>
      <c r="O28" s="3"/>
      <c r="P28" s="3"/>
      <c r="Q28" s="3"/>
      <c r="R28" s="3"/>
      <c r="S28" s="42">
        <v>1</v>
      </c>
      <c r="T28" s="3"/>
      <c r="U28" s="3"/>
      <c r="V28" s="3">
        <v>2</v>
      </c>
      <c r="W28" s="3"/>
      <c r="X28" s="3"/>
      <c r="Y28" s="3"/>
      <c r="Z28" s="42">
        <v>1</v>
      </c>
      <c r="AA28" s="3">
        <v>1</v>
      </c>
      <c r="AB28" s="42"/>
      <c r="AC28" s="3"/>
      <c r="AD28" s="3"/>
      <c r="AE28" s="3"/>
      <c r="AF28" s="3"/>
      <c r="AG28" s="3"/>
      <c r="AH28" s="3"/>
      <c r="AI28" s="3"/>
      <c r="AK28" s="3"/>
    </row>
    <row r="29" spans="1:37" ht="12.75">
      <c r="A29" t="s">
        <v>29</v>
      </c>
      <c r="B29" s="3">
        <f t="shared" si="2"/>
        <v>8</v>
      </c>
      <c r="C29" s="3"/>
      <c r="D29" s="3"/>
      <c r="E29" s="3"/>
      <c r="F29" s="3">
        <v>1</v>
      </c>
      <c r="G29" s="3"/>
      <c r="H29" s="3"/>
      <c r="I29" s="3"/>
      <c r="J29" s="3">
        <v>1</v>
      </c>
      <c r="K29" s="3"/>
      <c r="L29" s="3"/>
      <c r="M29" s="42"/>
      <c r="N29" s="3"/>
      <c r="O29" s="3"/>
      <c r="P29" s="3"/>
      <c r="Q29" s="3"/>
      <c r="R29" s="3"/>
      <c r="S29" s="42">
        <v>1</v>
      </c>
      <c r="T29" s="3"/>
      <c r="U29" s="3">
        <v>1</v>
      </c>
      <c r="V29" s="3">
        <v>3</v>
      </c>
      <c r="W29" s="3"/>
      <c r="X29" s="3"/>
      <c r="Y29" s="3"/>
      <c r="Z29" s="42"/>
      <c r="AA29" s="3"/>
      <c r="AB29" s="42">
        <v>1</v>
      </c>
      <c r="AC29" s="3"/>
      <c r="AD29" s="3"/>
      <c r="AE29" s="3"/>
      <c r="AF29" s="3"/>
      <c r="AG29" s="3"/>
      <c r="AH29" s="3"/>
      <c r="AI29" s="3"/>
      <c r="AK29" s="3"/>
    </row>
    <row r="30" spans="1:37" ht="12.75">
      <c r="A30" t="s">
        <v>30</v>
      </c>
      <c r="B30" s="3">
        <f t="shared" si="2"/>
        <v>20</v>
      </c>
      <c r="C30" s="3"/>
      <c r="D30" s="3">
        <v>2</v>
      </c>
      <c r="E30" s="3"/>
      <c r="F30" s="3">
        <v>1</v>
      </c>
      <c r="G30" s="3"/>
      <c r="H30" s="3"/>
      <c r="I30" s="3"/>
      <c r="J30" s="3"/>
      <c r="K30" s="3"/>
      <c r="L30" s="3">
        <v>1</v>
      </c>
      <c r="M30" s="42"/>
      <c r="N30" s="3"/>
      <c r="O30" s="3"/>
      <c r="P30" s="3"/>
      <c r="Q30" s="3"/>
      <c r="R30" s="3">
        <v>1</v>
      </c>
      <c r="S30" s="42">
        <v>2</v>
      </c>
      <c r="T30" s="3">
        <v>1</v>
      </c>
      <c r="U30" s="3">
        <v>2</v>
      </c>
      <c r="V30" s="3">
        <v>8</v>
      </c>
      <c r="W30" s="3"/>
      <c r="X30" s="3"/>
      <c r="Y30" s="3"/>
      <c r="Z30" s="42"/>
      <c r="AA30" s="3"/>
      <c r="AB30" s="42">
        <v>1</v>
      </c>
      <c r="AC30" s="3"/>
      <c r="AD30" s="3"/>
      <c r="AE30" s="3">
        <v>1</v>
      </c>
      <c r="AF30" s="3"/>
      <c r="AG30" s="3"/>
      <c r="AH30" s="3"/>
      <c r="AI30" s="3"/>
      <c r="AK30" s="3"/>
    </row>
    <row r="31" spans="1:37" ht="12.75">
      <c r="A31" t="s">
        <v>31</v>
      </c>
      <c r="B31" s="3">
        <f t="shared" si="2"/>
        <v>8</v>
      </c>
      <c r="C31" s="3"/>
      <c r="D31" s="3">
        <v>1</v>
      </c>
      <c r="E31" s="3"/>
      <c r="F31" s="3"/>
      <c r="G31" s="3">
        <v>1</v>
      </c>
      <c r="H31" s="3"/>
      <c r="I31" s="3"/>
      <c r="J31" s="3"/>
      <c r="K31" s="3">
        <v>1</v>
      </c>
      <c r="L31" s="3"/>
      <c r="M31" s="42"/>
      <c r="N31" s="3"/>
      <c r="O31" s="42">
        <v>1</v>
      </c>
      <c r="P31" s="3"/>
      <c r="Q31" s="3"/>
      <c r="R31" s="3"/>
      <c r="S31" s="42">
        <v>1</v>
      </c>
      <c r="T31" s="3"/>
      <c r="U31" s="3"/>
      <c r="V31" s="3">
        <v>1</v>
      </c>
      <c r="W31" s="3"/>
      <c r="X31" s="3">
        <v>1</v>
      </c>
      <c r="Y31" s="3"/>
      <c r="Z31" s="42">
        <v>1</v>
      </c>
      <c r="AA31" s="3"/>
      <c r="AB31" s="42"/>
      <c r="AC31" s="3"/>
      <c r="AD31" s="3"/>
      <c r="AE31" s="3"/>
      <c r="AF31" s="3"/>
      <c r="AG31" s="3"/>
      <c r="AH31" s="3"/>
      <c r="AI31" s="3"/>
      <c r="AK31" s="3"/>
    </row>
    <row r="32" spans="1:37" ht="12.75">
      <c r="A32" t="s">
        <v>32</v>
      </c>
      <c r="B32" s="3">
        <f t="shared" si="2"/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/>
      <c r="Y32" s="3"/>
      <c r="Z32" s="3">
        <v>3</v>
      </c>
      <c r="AA32" s="3"/>
      <c r="AB32" s="3">
        <v>1</v>
      </c>
      <c r="AC32" s="3">
        <v>1</v>
      </c>
      <c r="AD32" s="3"/>
      <c r="AE32" s="3"/>
      <c r="AF32" s="3"/>
      <c r="AG32" s="3"/>
      <c r="AH32" s="3"/>
      <c r="AI32" s="3"/>
      <c r="AK32" s="3"/>
    </row>
    <row r="33" spans="1:37" ht="12.75">
      <c r="A33" t="s">
        <v>36</v>
      </c>
      <c r="B33" s="3">
        <f t="shared" si="2"/>
        <v>7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>
        <v>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2</v>
      </c>
      <c r="AD33" s="3"/>
      <c r="AE33" s="3"/>
      <c r="AF33" s="3">
        <v>1</v>
      </c>
      <c r="AG33" s="3"/>
      <c r="AH33" s="3"/>
      <c r="AI33" s="3"/>
      <c r="AK33" s="3"/>
    </row>
    <row r="34" spans="1:37" ht="12.75">
      <c r="A34" t="s">
        <v>35</v>
      </c>
      <c r="B34" s="3">
        <f t="shared" si="2"/>
        <v>15</v>
      </c>
      <c r="C34" s="3"/>
      <c r="D34" s="3">
        <v>1</v>
      </c>
      <c r="E34" s="3">
        <v>2</v>
      </c>
      <c r="F34" s="3"/>
      <c r="G34" s="3"/>
      <c r="H34" s="3" t="s">
        <v>316</v>
      </c>
      <c r="I34" s="3"/>
      <c r="J34" s="3"/>
      <c r="K34" s="3"/>
      <c r="L34" s="3"/>
      <c r="M34" s="3"/>
      <c r="N34" s="3"/>
      <c r="O34" s="3"/>
      <c r="P34" s="3"/>
      <c r="Q34" s="3">
        <v>1</v>
      </c>
      <c r="R34" s="3"/>
      <c r="S34" s="3"/>
      <c r="T34" s="3"/>
      <c r="U34" s="3"/>
      <c r="V34" s="3"/>
      <c r="W34" s="3"/>
      <c r="X34" s="3"/>
      <c r="Y34" s="3"/>
      <c r="Z34" s="3">
        <v>8</v>
      </c>
      <c r="AA34" s="3"/>
      <c r="AB34" s="3"/>
      <c r="AC34" s="3">
        <v>2</v>
      </c>
      <c r="AD34" s="3"/>
      <c r="AE34" s="3"/>
      <c r="AF34" s="3">
        <v>1</v>
      </c>
      <c r="AG34" s="3"/>
      <c r="AH34" s="3"/>
      <c r="AI34" s="3"/>
      <c r="AK34" s="3"/>
    </row>
    <row r="35" spans="1:37" ht="12.75">
      <c r="A35" t="s">
        <v>37</v>
      </c>
      <c r="B35" s="3">
        <f t="shared" si="2"/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4</v>
      </c>
      <c r="P35" s="3"/>
      <c r="Q35" s="3">
        <v>1</v>
      </c>
      <c r="R35" s="3"/>
      <c r="S35" s="3"/>
      <c r="T35" s="3"/>
      <c r="U35" s="3"/>
      <c r="V35" s="3"/>
      <c r="W35" s="3"/>
      <c r="X35" s="3"/>
      <c r="Y35" s="3"/>
      <c r="Z35" s="3">
        <v>5</v>
      </c>
      <c r="AA35" s="3"/>
      <c r="AB35" s="3"/>
      <c r="AC35" s="3"/>
      <c r="AD35" s="3"/>
      <c r="AE35" s="3"/>
      <c r="AF35" s="3"/>
      <c r="AG35" s="3"/>
      <c r="AH35" s="3"/>
      <c r="AI35" s="3"/>
      <c r="AK35" s="3"/>
    </row>
    <row r="36" spans="1:35" ht="12.75">
      <c r="A36" t="s">
        <v>38</v>
      </c>
      <c r="B36" s="3">
        <f t="shared" si="2"/>
        <v>11</v>
      </c>
      <c r="C36" s="3"/>
      <c r="D36" s="3"/>
      <c r="E36" s="3"/>
      <c r="F36" s="3"/>
      <c r="G36" s="3"/>
      <c r="H36" s="3"/>
      <c r="I36" s="3"/>
      <c r="J36" s="3"/>
      <c r="K36" s="3"/>
      <c r="L36" s="3">
        <v>1</v>
      </c>
      <c r="M36" s="3"/>
      <c r="N36" s="3"/>
      <c r="O36" s="3"/>
      <c r="P36" s="3"/>
      <c r="Q36" s="3">
        <v>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8</v>
      </c>
      <c r="AD36" s="3"/>
      <c r="AE36" s="3"/>
      <c r="AF36" s="3"/>
      <c r="AG36" s="3"/>
      <c r="AH36" s="3"/>
      <c r="AI36" s="3"/>
    </row>
    <row r="37" spans="1:35" ht="12.75">
      <c r="A37" t="s">
        <v>39</v>
      </c>
      <c r="B37" s="3">
        <f t="shared" si="2"/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3</v>
      </c>
      <c r="AA37" s="3"/>
      <c r="AB37" s="3"/>
      <c r="AC37" s="3">
        <v>1</v>
      </c>
      <c r="AD37" s="3"/>
      <c r="AE37" s="3"/>
      <c r="AF37" s="3"/>
      <c r="AG37" s="3"/>
      <c r="AH37" s="3"/>
      <c r="AI37" s="3"/>
    </row>
    <row r="38" spans="1:35" ht="12.75">
      <c r="A38" t="s">
        <v>40</v>
      </c>
      <c r="B38" s="3">
        <f t="shared" si="2"/>
        <v>6</v>
      </c>
      <c r="C38" s="3"/>
      <c r="D38" s="3"/>
      <c r="E38" s="3"/>
      <c r="F38" s="3"/>
      <c r="G38" s="3"/>
      <c r="H38" s="3"/>
      <c r="I38" s="3"/>
      <c r="J38" s="3"/>
      <c r="K38" s="3"/>
      <c r="L38" s="3">
        <v>1</v>
      </c>
      <c r="M38" s="3"/>
      <c r="N38" s="3">
        <v>1</v>
      </c>
      <c r="O38" s="3"/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>
        <v>2</v>
      </c>
      <c r="AB38" s="3"/>
      <c r="AC38" s="3"/>
      <c r="AD38" s="3"/>
      <c r="AE38" s="3"/>
      <c r="AF38" s="3"/>
      <c r="AG38" s="3"/>
      <c r="AH38" s="3">
        <v>1</v>
      </c>
      <c r="AI38" s="3"/>
    </row>
    <row r="39" spans="1:35" ht="12.75">
      <c r="A39" t="s">
        <v>41</v>
      </c>
      <c r="B39" s="3">
        <f t="shared" si="2"/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3</v>
      </c>
      <c r="AB39" s="3">
        <v>2</v>
      </c>
      <c r="AC39" s="3"/>
      <c r="AD39" s="3"/>
      <c r="AE39" s="3"/>
      <c r="AF39" s="3"/>
      <c r="AG39" s="3"/>
      <c r="AH39" s="3"/>
      <c r="AI39" s="3"/>
    </row>
    <row r="40" spans="1:35" ht="12.75">
      <c r="A40" t="s">
        <v>42</v>
      </c>
      <c r="B40" s="3">
        <f t="shared" si="2"/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3</v>
      </c>
      <c r="R40" s="3"/>
      <c r="S40" s="3"/>
      <c r="T40" s="3"/>
      <c r="U40" s="3"/>
      <c r="V40" s="3"/>
      <c r="W40" s="3"/>
      <c r="X40" s="3"/>
      <c r="Y40" s="3"/>
      <c r="Z40" s="3">
        <v>2</v>
      </c>
      <c r="AB40" s="3"/>
      <c r="AC40" s="3"/>
      <c r="AD40" s="3"/>
      <c r="AE40" s="3"/>
      <c r="AF40" s="3"/>
      <c r="AG40" s="3"/>
      <c r="AH40" s="3"/>
      <c r="AI40" s="3"/>
    </row>
    <row r="41" spans="1:35" ht="12.75">
      <c r="A41" t="s">
        <v>43</v>
      </c>
      <c r="B41" s="3">
        <f t="shared" si="2"/>
        <v>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2</v>
      </c>
      <c r="R41" s="3"/>
      <c r="S41" s="3"/>
      <c r="T41" s="3"/>
      <c r="U41" s="3"/>
      <c r="V41" s="3"/>
      <c r="W41" s="3"/>
      <c r="X41" s="3"/>
      <c r="Y41" s="3"/>
      <c r="Z41" s="3">
        <v>4</v>
      </c>
      <c r="AB41" s="3">
        <v>2</v>
      </c>
      <c r="AC41" s="3"/>
      <c r="AD41" s="3"/>
      <c r="AE41" s="3"/>
      <c r="AF41" s="3"/>
      <c r="AG41" s="3"/>
      <c r="AH41" s="3"/>
      <c r="AI41" s="3"/>
    </row>
    <row r="42" spans="1:35" ht="12.75">
      <c r="A42" t="s">
        <v>44</v>
      </c>
      <c r="B42" s="3">
        <f t="shared" si="2"/>
        <v>13</v>
      </c>
      <c r="C42" s="3">
        <v>2</v>
      </c>
      <c r="D42" s="3"/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>
        <v>2</v>
      </c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  <c r="Z42" s="3">
        <v>2</v>
      </c>
      <c r="AB42" s="3">
        <v>2</v>
      </c>
      <c r="AC42" s="3">
        <v>1</v>
      </c>
      <c r="AD42" s="3"/>
      <c r="AE42" s="3"/>
      <c r="AF42" s="3"/>
      <c r="AG42" s="3"/>
      <c r="AH42" s="3">
        <v>1</v>
      </c>
      <c r="AI42" s="3"/>
    </row>
    <row r="43" spans="1:35" ht="12.75">
      <c r="A43" t="s">
        <v>46</v>
      </c>
      <c r="B43" s="3">
        <f t="shared" si="2"/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v>6</v>
      </c>
      <c r="AB43" s="3"/>
      <c r="AC43" s="3"/>
      <c r="AD43" s="3"/>
      <c r="AE43" s="3"/>
      <c r="AF43" s="3"/>
      <c r="AG43" s="3"/>
      <c r="AH43" s="3"/>
      <c r="AI43" s="3"/>
    </row>
    <row r="44" spans="1:35" ht="12.75">
      <c r="A44" t="s">
        <v>47</v>
      </c>
      <c r="B44" s="3">
        <f t="shared" si="2"/>
        <v>10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</v>
      </c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>
        <v>6</v>
      </c>
      <c r="AB44" s="3">
        <v>1</v>
      </c>
      <c r="AC44" s="3"/>
      <c r="AD44" s="3"/>
      <c r="AE44" s="3"/>
      <c r="AF44" s="3"/>
      <c r="AG44" s="3"/>
      <c r="AH44" s="3"/>
      <c r="AI44" s="3"/>
    </row>
    <row r="45" spans="1:35" ht="12.75">
      <c r="A45" t="s">
        <v>49</v>
      </c>
      <c r="B45" s="3">
        <f t="shared" si="2"/>
        <v>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</v>
      </c>
      <c r="R45" s="3"/>
      <c r="S45" s="3"/>
      <c r="T45" s="3"/>
      <c r="U45" s="3"/>
      <c r="V45" s="3"/>
      <c r="W45" s="3"/>
      <c r="X45" s="3"/>
      <c r="Y45" s="3"/>
      <c r="Z45" s="3">
        <v>4</v>
      </c>
      <c r="AB45" s="3"/>
      <c r="AC45" s="3"/>
      <c r="AD45" s="3"/>
      <c r="AE45" s="3"/>
      <c r="AF45" s="3"/>
      <c r="AG45" s="3"/>
      <c r="AH45" s="3"/>
      <c r="AI45" s="3"/>
    </row>
    <row r="46" spans="1:35" ht="12.75">
      <c r="A46" t="s">
        <v>50</v>
      </c>
      <c r="B46" s="3">
        <f t="shared" si="2"/>
        <v>13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9</v>
      </c>
      <c r="AB46" s="3"/>
      <c r="AC46" s="3"/>
      <c r="AD46" s="3"/>
      <c r="AE46" s="3"/>
      <c r="AF46" s="3"/>
      <c r="AG46" s="3"/>
      <c r="AH46" s="3"/>
      <c r="AI46" s="3"/>
    </row>
    <row r="47" spans="1:35" ht="12.75">
      <c r="A47" t="s">
        <v>51</v>
      </c>
      <c r="B47" s="3">
        <f t="shared" si="2"/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</v>
      </c>
      <c r="P47" s="3">
        <v>2</v>
      </c>
      <c r="Q47" s="3"/>
      <c r="R47" s="3"/>
      <c r="S47" s="3"/>
      <c r="T47" s="3"/>
      <c r="U47" s="3"/>
      <c r="V47" s="3"/>
      <c r="W47" s="3"/>
      <c r="X47" s="3"/>
      <c r="Y47" s="3"/>
      <c r="Z47" s="3">
        <v>5</v>
      </c>
      <c r="AB47" s="3"/>
      <c r="AC47" s="3"/>
      <c r="AD47" s="3"/>
      <c r="AE47" s="3"/>
      <c r="AF47" s="3"/>
      <c r="AG47" s="3"/>
      <c r="AH47" s="3"/>
      <c r="AI47" s="3"/>
    </row>
    <row r="48" spans="1:35" ht="12.75">
      <c r="A48" t="s">
        <v>52</v>
      </c>
      <c r="B48" s="3">
        <f t="shared" si="2"/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  <c r="Z48" s="3">
        <v>6</v>
      </c>
      <c r="AB48" s="3">
        <v>1</v>
      </c>
      <c r="AC48" s="3">
        <v>1</v>
      </c>
      <c r="AD48" s="3"/>
      <c r="AE48" s="3"/>
      <c r="AF48" s="3"/>
      <c r="AG48" s="3"/>
      <c r="AH48" s="3"/>
      <c r="AI48" s="3"/>
    </row>
    <row r="49" spans="1:35" ht="12.75">
      <c r="A49" t="s">
        <v>53</v>
      </c>
      <c r="B49" s="3">
        <f t="shared" si="2"/>
        <v>11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v>7</v>
      </c>
      <c r="AB49" s="3"/>
      <c r="AC49" s="3">
        <v>1</v>
      </c>
      <c r="AD49" s="3"/>
      <c r="AE49" s="3"/>
      <c r="AF49" s="3"/>
      <c r="AG49" s="3"/>
      <c r="AH49" s="3"/>
      <c r="AI49" s="3"/>
    </row>
    <row r="50" spans="1:35" ht="12.75">
      <c r="A50" t="s">
        <v>54</v>
      </c>
      <c r="B50" s="3">
        <f t="shared" si="2"/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2</v>
      </c>
      <c r="Q50" s="3">
        <v>2</v>
      </c>
      <c r="R50" s="3"/>
      <c r="S50" s="3"/>
      <c r="T50" s="3"/>
      <c r="U50" s="3"/>
      <c r="V50" s="3"/>
      <c r="W50" s="3"/>
      <c r="X50" s="3"/>
      <c r="Y50" s="3"/>
      <c r="Z50" s="3">
        <v>4</v>
      </c>
      <c r="AA50" s="3">
        <v>1</v>
      </c>
      <c r="AB50" s="3"/>
      <c r="AC50" s="3"/>
      <c r="AD50" s="3"/>
      <c r="AE50" s="3"/>
      <c r="AF50" s="3"/>
      <c r="AG50" s="3"/>
      <c r="AH50" s="3"/>
      <c r="AI50" s="3"/>
    </row>
    <row r="51" spans="1:35" ht="12.75">
      <c r="A51" t="s">
        <v>55</v>
      </c>
      <c r="B51" s="3">
        <f t="shared" si="2"/>
        <v>11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2</v>
      </c>
      <c r="N51" s="3"/>
      <c r="O51" s="3"/>
      <c r="P51" s="3"/>
      <c r="Q51" s="3">
        <v>1</v>
      </c>
      <c r="R51" s="3"/>
      <c r="S51" s="3"/>
      <c r="T51" s="3"/>
      <c r="U51" s="3"/>
      <c r="V51" s="3"/>
      <c r="W51" s="3"/>
      <c r="X51" s="3"/>
      <c r="Y51" s="3"/>
      <c r="Z51" s="3">
        <v>6</v>
      </c>
      <c r="AB51" s="3">
        <v>1</v>
      </c>
      <c r="AC51" s="3">
        <v>1</v>
      </c>
      <c r="AD51" s="3"/>
      <c r="AE51" s="3"/>
      <c r="AF51" s="3"/>
      <c r="AG51" s="3"/>
      <c r="AH51" s="3"/>
      <c r="AI51" s="3"/>
    </row>
    <row r="52" spans="1:35" ht="12.75">
      <c r="A52" t="s">
        <v>56</v>
      </c>
      <c r="B52" s="3">
        <f t="shared" si="2"/>
        <v>8</v>
      </c>
      <c r="C52" s="3"/>
      <c r="D52" s="3"/>
      <c r="E52" s="3"/>
      <c r="F52" s="3"/>
      <c r="G52" s="3"/>
      <c r="H52" s="3"/>
      <c r="I52" s="3">
        <v>1</v>
      </c>
      <c r="J52" s="3"/>
      <c r="K52" s="3"/>
      <c r="L52" s="3"/>
      <c r="M52" s="3">
        <v>2</v>
      </c>
      <c r="N52" s="3"/>
      <c r="O52" s="3">
        <v>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4</v>
      </c>
      <c r="AB52" s="3"/>
      <c r="AC52" s="3"/>
      <c r="AD52" s="3"/>
      <c r="AE52" s="3"/>
      <c r="AF52" s="3"/>
      <c r="AG52" s="3"/>
      <c r="AH52" s="3"/>
      <c r="AI52" s="3"/>
    </row>
    <row r="53" spans="1:35" ht="12.75">
      <c r="A53" t="s">
        <v>58</v>
      </c>
      <c r="B53" s="3">
        <f t="shared" si="2"/>
        <v>12</v>
      </c>
      <c r="C53" s="3"/>
      <c r="D53" s="3">
        <v>1</v>
      </c>
      <c r="E53" s="3"/>
      <c r="F53" s="3"/>
      <c r="G53" s="3"/>
      <c r="H53" s="3"/>
      <c r="I53" s="3"/>
      <c r="J53" s="3"/>
      <c r="K53" s="3"/>
      <c r="L53" s="3"/>
      <c r="M53" s="3">
        <v>1</v>
      </c>
      <c r="N53" s="3"/>
      <c r="O53" s="3">
        <v>3</v>
      </c>
      <c r="P53" s="3"/>
      <c r="Q53" s="3">
        <v>2</v>
      </c>
      <c r="R53" s="3"/>
      <c r="S53" s="3"/>
      <c r="T53" s="3"/>
      <c r="U53" s="3"/>
      <c r="V53" s="3"/>
      <c r="W53" s="3"/>
      <c r="X53" s="3"/>
      <c r="Y53" s="3"/>
      <c r="Z53" s="3">
        <v>5</v>
      </c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41" t="s">
        <v>320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121"/>
      <c r="R54" s="121"/>
      <c r="S54" s="121"/>
      <c r="T54" s="121"/>
      <c r="U54" s="3"/>
      <c r="V54" s="3"/>
      <c r="W54" s="3"/>
      <c r="X54" s="3"/>
      <c r="Y54" s="3"/>
      <c r="Z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41" t="s">
        <v>302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121"/>
      <c r="Q55" s="121"/>
      <c r="R55" s="121"/>
      <c r="S55" s="121"/>
      <c r="T55" s="121"/>
      <c r="U55" s="3"/>
      <c r="V55" s="3"/>
      <c r="W55" s="3"/>
      <c r="X55" s="3"/>
      <c r="Y55" s="3"/>
      <c r="Z55" s="3"/>
      <c r="AB55" s="3"/>
      <c r="AC55" s="3"/>
      <c r="AD55" s="3"/>
      <c r="AE55" s="3"/>
      <c r="AF55" s="3"/>
      <c r="AG55" s="3"/>
      <c r="AH55" s="3"/>
      <c r="AI55" s="3"/>
    </row>
    <row r="56" spans="2:3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B56" s="3"/>
      <c r="AC56" s="3"/>
      <c r="AD56" s="3"/>
      <c r="AE56" s="3"/>
      <c r="AF56" s="3"/>
      <c r="AG56" s="3"/>
      <c r="AH56" s="3"/>
      <c r="AI56" s="3"/>
    </row>
    <row r="57" spans="2:3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B57" s="3"/>
      <c r="AC57" s="3"/>
      <c r="AD57" s="3"/>
      <c r="AE57" s="3"/>
      <c r="AF57" s="3"/>
      <c r="AG57" s="3"/>
      <c r="AH57" s="3"/>
      <c r="AI57" s="3"/>
    </row>
    <row r="58" spans="2:3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B58" s="3"/>
      <c r="AC58" s="3"/>
      <c r="AD58" s="3"/>
      <c r="AE58" s="3"/>
      <c r="AF58" s="3"/>
      <c r="AG58" s="3"/>
      <c r="AH58" s="3"/>
      <c r="AI58" s="3"/>
    </row>
    <row r="59" spans="2:3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41" t="s">
        <v>4</v>
      </c>
      <c r="B60" s="42">
        <f aca="true" t="shared" si="3" ref="B60:B74">SUM(C60:AQ60)</f>
        <v>45</v>
      </c>
      <c r="C60" s="42">
        <f aca="true" t="shared" si="4" ref="C60:I60">SUM(C5:C8)</f>
        <v>0</v>
      </c>
      <c r="D60" s="42">
        <f t="shared" si="4"/>
        <v>0</v>
      </c>
      <c r="E60" s="42">
        <f t="shared" si="4"/>
        <v>0</v>
      </c>
      <c r="F60" s="42">
        <f t="shared" si="4"/>
        <v>0</v>
      </c>
      <c r="G60" s="42">
        <f t="shared" si="4"/>
        <v>0</v>
      </c>
      <c r="H60" s="42">
        <f t="shared" si="4"/>
        <v>0</v>
      </c>
      <c r="I60" s="42">
        <f t="shared" si="4"/>
        <v>0</v>
      </c>
      <c r="J60" s="42">
        <f aca="true" t="shared" si="5" ref="J60:V60">SUM(J5:J8)</f>
        <v>0</v>
      </c>
      <c r="K60" s="42">
        <f t="shared" si="5"/>
        <v>0</v>
      </c>
      <c r="L60" s="42">
        <f t="shared" si="5"/>
        <v>0</v>
      </c>
      <c r="M60" s="42">
        <f t="shared" si="5"/>
        <v>2</v>
      </c>
      <c r="N60" s="42">
        <f t="shared" si="5"/>
        <v>4</v>
      </c>
      <c r="O60" s="42">
        <f t="shared" si="5"/>
        <v>8</v>
      </c>
      <c r="P60" s="42">
        <f t="shared" si="5"/>
        <v>0</v>
      </c>
      <c r="Q60" s="42">
        <f t="shared" si="5"/>
        <v>4</v>
      </c>
      <c r="R60" s="42">
        <f t="shared" si="5"/>
        <v>1</v>
      </c>
      <c r="S60" s="42">
        <f t="shared" si="5"/>
        <v>0</v>
      </c>
      <c r="T60" s="42">
        <f t="shared" si="5"/>
        <v>0</v>
      </c>
      <c r="U60" s="42">
        <f t="shared" si="5"/>
        <v>0</v>
      </c>
      <c r="V60" s="42">
        <f t="shared" si="5"/>
        <v>0</v>
      </c>
      <c r="W60" s="42"/>
      <c r="X60" s="42">
        <f aca="true" t="shared" si="6" ref="X60:AI60">SUM(X5:X8)</f>
        <v>0</v>
      </c>
      <c r="Y60" s="42">
        <f t="shared" si="6"/>
        <v>0</v>
      </c>
      <c r="Z60" s="69">
        <f t="shared" si="6"/>
        <v>22</v>
      </c>
      <c r="AA60" s="42">
        <f t="shared" si="6"/>
        <v>0</v>
      </c>
      <c r="AB60" s="42">
        <f t="shared" si="6"/>
        <v>2</v>
      </c>
      <c r="AC60" s="42">
        <f t="shared" si="6"/>
        <v>2</v>
      </c>
      <c r="AD60" s="42">
        <f t="shared" si="6"/>
        <v>0</v>
      </c>
      <c r="AE60" s="42">
        <f t="shared" si="6"/>
        <v>0</v>
      </c>
      <c r="AF60" s="42">
        <f t="shared" si="6"/>
        <v>0</v>
      </c>
      <c r="AG60" s="42">
        <f t="shared" si="6"/>
        <v>0</v>
      </c>
      <c r="AH60" s="42">
        <f t="shared" si="6"/>
        <v>0</v>
      </c>
      <c r="AI60" s="121">
        <f t="shared" si="6"/>
        <v>0</v>
      </c>
    </row>
    <row r="61" spans="1:35" ht="12.75">
      <c r="A61" s="41" t="s">
        <v>6</v>
      </c>
      <c r="B61" s="42">
        <f t="shared" si="3"/>
        <v>14</v>
      </c>
      <c r="C61" s="42">
        <f aca="true" t="shared" si="7" ref="C61:I61">+C9</f>
        <v>1</v>
      </c>
      <c r="D61" s="42">
        <f t="shared" si="7"/>
        <v>0</v>
      </c>
      <c r="E61" s="42">
        <f t="shared" si="7"/>
        <v>0</v>
      </c>
      <c r="F61" s="42">
        <f t="shared" si="7"/>
        <v>0</v>
      </c>
      <c r="G61" s="42">
        <f t="shared" si="7"/>
        <v>0</v>
      </c>
      <c r="H61" s="42">
        <f t="shared" si="7"/>
        <v>0</v>
      </c>
      <c r="I61" s="42">
        <f t="shared" si="7"/>
        <v>0</v>
      </c>
      <c r="J61" s="42">
        <f aca="true" t="shared" si="8" ref="J61:Q61">+J9</f>
        <v>0</v>
      </c>
      <c r="K61" s="42">
        <f t="shared" si="8"/>
        <v>0</v>
      </c>
      <c r="L61" s="42">
        <f t="shared" si="8"/>
        <v>4</v>
      </c>
      <c r="M61" s="42">
        <f t="shared" si="8"/>
        <v>0</v>
      </c>
      <c r="N61" s="42">
        <f t="shared" si="8"/>
        <v>0</v>
      </c>
      <c r="O61" s="42">
        <f t="shared" si="8"/>
        <v>1</v>
      </c>
      <c r="P61" s="42">
        <f t="shared" si="8"/>
        <v>0</v>
      </c>
      <c r="Q61" s="42">
        <f t="shared" si="8"/>
        <v>0</v>
      </c>
      <c r="R61" s="42">
        <f aca="true" t="shared" si="9" ref="R61:AI61">+R9</f>
        <v>0</v>
      </c>
      <c r="S61" s="42">
        <f t="shared" si="9"/>
        <v>0</v>
      </c>
      <c r="T61" s="42">
        <f t="shared" si="9"/>
        <v>0</v>
      </c>
      <c r="U61" s="42">
        <f t="shared" si="9"/>
        <v>0</v>
      </c>
      <c r="V61" s="42">
        <f t="shared" si="9"/>
        <v>0</v>
      </c>
      <c r="W61" s="42">
        <f t="shared" si="9"/>
        <v>0</v>
      </c>
      <c r="X61" s="42">
        <f t="shared" si="9"/>
        <v>0</v>
      </c>
      <c r="Y61" s="42">
        <f t="shared" si="9"/>
        <v>0</v>
      </c>
      <c r="Z61" s="69">
        <f t="shared" si="9"/>
        <v>8</v>
      </c>
      <c r="AA61" s="42">
        <f t="shared" si="9"/>
        <v>0</v>
      </c>
      <c r="AB61" s="42">
        <f t="shared" si="9"/>
        <v>0</v>
      </c>
      <c r="AC61" s="42">
        <f t="shared" si="9"/>
        <v>0</v>
      </c>
      <c r="AD61" s="42">
        <f t="shared" si="9"/>
        <v>0</v>
      </c>
      <c r="AE61" s="42">
        <f t="shared" si="9"/>
        <v>0</v>
      </c>
      <c r="AF61" s="42">
        <f t="shared" si="9"/>
        <v>0</v>
      </c>
      <c r="AG61" s="42">
        <f t="shared" si="9"/>
        <v>0</v>
      </c>
      <c r="AH61" s="42">
        <f t="shared" si="9"/>
        <v>0</v>
      </c>
      <c r="AI61" s="121">
        <f t="shared" si="9"/>
        <v>0</v>
      </c>
    </row>
    <row r="62" spans="1:35" ht="12.75">
      <c r="A62" s="41" t="s">
        <v>7</v>
      </c>
      <c r="B62" s="42">
        <f t="shared" si="3"/>
        <v>24</v>
      </c>
      <c r="C62" s="42">
        <f aca="true" t="shared" si="10" ref="C62:I62">SUM(C10:C12)</f>
        <v>0</v>
      </c>
      <c r="D62" s="42">
        <f t="shared" si="10"/>
        <v>0</v>
      </c>
      <c r="E62" s="42">
        <f t="shared" si="10"/>
        <v>0</v>
      </c>
      <c r="F62" s="42">
        <f t="shared" si="10"/>
        <v>0</v>
      </c>
      <c r="G62" s="42">
        <f t="shared" si="10"/>
        <v>0</v>
      </c>
      <c r="H62" s="42">
        <f t="shared" si="10"/>
        <v>0</v>
      </c>
      <c r="I62" s="42">
        <f t="shared" si="10"/>
        <v>0</v>
      </c>
      <c r="J62" s="42">
        <f aca="true" t="shared" si="11" ref="J62:Q62">SUM(J10:J12)</f>
        <v>0</v>
      </c>
      <c r="K62" s="42">
        <f t="shared" si="11"/>
        <v>0</v>
      </c>
      <c r="L62" s="42">
        <f t="shared" si="11"/>
        <v>2</v>
      </c>
      <c r="M62" s="42">
        <f t="shared" si="11"/>
        <v>2</v>
      </c>
      <c r="N62" s="42">
        <f t="shared" si="11"/>
        <v>0</v>
      </c>
      <c r="O62" s="42">
        <f t="shared" si="11"/>
        <v>7</v>
      </c>
      <c r="P62" s="42">
        <f t="shared" si="11"/>
        <v>0</v>
      </c>
      <c r="Q62" s="42">
        <f t="shared" si="11"/>
        <v>2</v>
      </c>
      <c r="R62" s="42">
        <f aca="true" t="shared" si="12" ref="R62:AI62">SUM(R10:R12)</f>
        <v>0</v>
      </c>
      <c r="S62" s="42">
        <f t="shared" si="12"/>
        <v>0</v>
      </c>
      <c r="T62" s="42">
        <f t="shared" si="12"/>
        <v>0</v>
      </c>
      <c r="U62" s="42">
        <f t="shared" si="12"/>
        <v>0</v>
      </c>
      <c r="V62" s="42">
        <f t="shared" si="12"/>
        <v>0</v>
      </c>
      <c r="W62" s="42">
        <f t="shared" si="12"/>
        <v>0</v>
      </c>
      <c r="X62" s="42">
        <f t="shared" si="12"/>
        <v>0</v>
      </c>
      <c r="Y62" s="42">
        <f t="shared" si="12"/>
        <v>0</v>
      </c>
      <c r="Z62" s="69">
        <f t="shared" si="12"/>
        <v>10</v>
      </c>
      <c r="AA62" s="42">
        <f t="shared" si="12"/>
        <v>0</v>
      </c>
      <c r="AB62" s="42">
        <f t="shared" si="12"/>
        <v>1</v>
      </c>
      <c r="AC62" s="42">
        <f t="shared" si="12"/>
        <v>0</v>
      </c>
      <c r="AD62" s="42">
        <f t="shared" si="12"/>
        <v>0</v>
      </c>
      <c r="AE62" s="42">
        <f t="shared" si="12"/>
        <v>0</v>
      </c>
      <c r="AF62" s="42">
        <f t="shared" si="12"/>
        <v>0</v>
      </c>
      <c r="AG62" s="42">
        <f t="shared" si="12"/>
        <v>0</v>
      </c>
      <c r="AH62" s="42">
        <f t="shared" si="12"/>
        <v>0</v>
      </c>
      <c r="AI62" s="121">
        <f t="shared" si="12"/>
        <v>0</v>
      </c>
    </row>
    <row r="63" spans="1:35" ht="12.75">
      <c r="A63" s="41" t="s">
        <v>18</v>
      </c>
      <c r="B63" s="42">
        <f t="shared" si="3"/>
        <v>40</v>
      </c>
      <c r="C63" s="42">
        <f aca="true" t="shared" si="13" ref="C63:I63">SUM(C13:C20)</f>
        <v>0</v>
      </c>
      <c r="D63" s="42">
        <f t="shared" si="13"/>
        <v>0</v>
      </c>
      <c r="E63" s="42">
        <f t="shared" si="13"/>
        <v>0</v>
      </c>
      <c r="F63" s="42">
        <f t="shared" si="13"/>
        <v>0</v>
      </c>
      <c r="G63" s="42">
        <f t="shared" si="13"/>
        <v>0</v>
      </c>
      <c r="H63" s="42">
        <f t="shared" si="13"/>
        <v>0</v>
      </c>
      <c r="I63" s="42">
        <f t="shared" si="13"/>
        <v>0</v>
      </c>
      <c r="J63" s="42">
        <f aca="true" t="shared" si="14" ref="J63:Q63">SUM(J13:J20)</f>
        <v>0</v>
      </c>
      <c r="K63" s="42">
        <f t="shared" si="14"/>
        <v>0</v>
      </c>
      <c r="L63" s="42">
        <f t="shared" si="14"/>
        <v>0</v>
      </c>
      <c r="M63" s="42">
        <f t="shared" si="14"/>
        <v>4</v>
      </c>
      <c r="N63" s="42">
        <f t="shared" si="14"/>
        <v>0</v>
      </c>
      <c r="O63" s="42">
        <f t="shared" si="14"/>
        <v>7</v>
      </c>
      <c r="P63" s="42">
        <f t="shared" si="14"/>
        <v>0</v>
      </c>
      <c r="Q63" s="42">
        <f t="shared" si="14"/>
        <v>0</v>
      </c>
      <c r="R63" s="42">
        <f aca="true" t="shared" si="15" ref="R63:AI63">SUM(R13:R20)</f>
        <v>0</v>
      </c>
      <c r="S63" s="42">
        <f t="shared" si="15"/>
        <v>0</v>
      </c>
      <c r="T63" s="42">
        <f t="shared" si="15"/>
        <v>0</v>
      </c>
      <c r="U63" s="42">
        <f t="shared" si="15"/>
        <v>0</v>
      </c>
      <c r="V63" s="42">
        <f t="shared" si="15"/>
        <v>0</v>
      </c>
      <c r="W63" s="42">
        <f t="shared" si="15"/>
        <v>0</v>
      </c>
      <c r="X63" s="42">
        <f t="shared" si="15"/>
        <v>0</v>
      </c>
      <c r="Y63" s="42">
        <f t="shared" si="15"/>
        <v>0</v>
      </c>
      <c r="Z63" s="69">
        <f t="shared" si="15"/>
        <v>23</v>
      </c>
      <c r="AA63" s="42">
        <f t="shared" si="15"/>
        <v>0</v>
      </c>
      <c r="AB63" s="42">
        <f t="shared" si="15"/>
        <v>3</v>
      </c>
      <c r="AC63" s="42">
        <f t="shared" si="15"/>
        <v>3</v>
      </c>
      <c r="AD63" s="42">
        <f t="shared" si="15"/>
        <v>0</v>
      </c>
      <c r="AE63" s="42">
        <f t="shared" si="15"/>
        <v>0</v>
      </c>
      <c r="AF63" s="42">
        <f t="shared" si="15"/>
        <v>0</v>
      </c>
      <c r="AG63" s="42">
        <f t="shared" si="15"/>
        <v>0</v>
      </c>
      <c r="AH63" s="42">
        <f t="shared" si="15"/>
        <v>0</v>
      </c>
      <c r="AI63" s="121">
        <f t="shared" si="15"/>
        <v>0</v>
      </c>
    </row>
    <row r="64" spans="1:35" ht="12.75">
      <c r="A64" s="41" t="s">
        <v>22</v>
      </c>
      <c r="B64" s="42">
        <f t="shared" si="3"/>
        <v>14</v>
      </c>
      <c r="C64" s="42">
        <f aca="true" t="shared" si="16" ref="C64:I64">SUM(C21:C23)</f>
        <v>1</v>
      </c>
      <c r="D64" s="42">
        <f t="shared" si="16"/>
        <v>0</v>
      </c>
      <c r="E64" s="42">
        <f t="shared" si="16"/>
        <v>0</v>
      </c>
      <c r="F64" s="42">
        <f t="shared" si="16"/>
        <v>0</v>
      </c>
      <c r="G64" s="42">
        <f t="shared" si="16"/>
        <v>0</v>
      </c>
      <c r="H64" s="42">
        <f t="shared" si="16"/>
        <v>0</v>
      </c>
      <c r="I64" s="42">
        <f t="shared" si="16"/>
        <v>1</v>
      </c>
      <c r="J64" s="42">
        <f aca="true" t="shared" si="17" ref="J64:Q64">SUM(J21:J23)</f>
        <v>0</v>
      </c>
      <c r="K64" s="42">
        <f t="shared" si="17"/>
        <v>0</v>
      </c>
      <c r="L64" s="42">
        <f t="shared" si="17"/>
        <v>0</v>
      </c>
      <c r="M64" s="42">
        <f t="shared" si="17"/>
        <v>1</v>
      </c>
      <c r="N64" s="42">
        <f t="shared" si="17"/>
        <v>0</v>
      </c>
      <c r="O64" s="42">
        <f t="shared" si="17"/>
        <v>0</v>
      </c>
      <c r="P64" s="42">
        <f t="shared" si="17"/>
        <v>0</v>
      </c>
      <c r="Q64" s="42">
        <f t="shared" si="17"/>
        <v>0</v>
      </c>
      <c r="R64" s="42">
        <f aca="true" t="shared" si="18" ref="R64:AI64">SUM(R21:R23)</f>
        <v>0</v>
      </c>
      <c r="S64" s="42">
        <f t="shared" si="18"/>
        <v>0</v>
      </c>
      <c r="T64" s="42">
        <f t="shared" si="18"/>
        <v>0</v>
      </c>
      <c r="U64" s="42">
        <f t="shared" si="18"/>
        <v>0</v>
      </c>
      <c r="V64" s="42">
        <f t="shared" si="18"/>
        <v>0</v>
      </c>
      <c r="W64" s="42">
        <f t="shared" si="18"/>
        <v>0</v>
      </c>
      <c r="X64" s="42">
        <f t="shared" si="18"/>
        <v>0</v>
      </c>
      <c r="Y64" s="42">
        <f t="shared" si="18"/>
        <v>3</v>
      </c>
      <c r="Z64" s="69">
        <f t="shared" si="18"/>
        <v>4</v>
      </c>
      <c r="AA64" s="42">
        <f t="shared" si="18"/>
        <v>0</v>
      </c>
      <c r="AB64" s="42">
        <f t="shared" si="18"/>
        <v>2</v>
      </c>
      <c r="AC64" s="42">
        <f t="shared" si="18"/>
        <v>0</v>
      </c>
      <c r="AD64" s="42">
        <f t="shared" si="18"/>
        <v>0</v>
      </c>
      <c r="AE64" s="42">
        <f t="shared" si="18"/>
        <v>1</v>
      </c>
      <c r="AF64" s="42">
        <f t="shared" si="18"/>
        <v>0</v>
      </c>
      <c r="AG64" s="42">
        <f t="shared" si="18"/>
        <v>1</v>
      </c>
      <c r="AH64" s="42">
        <f t="shared" si="18"/>
        <v>0</v>
      </c>
      <c r="AI64" s="121">
        <f t="shared" si="18"/>
        <v>0</v>
      </c>
    </row>
    <row r="65" spans="1:35" ht="12.75">
      <c r="A65" s="41" t="s">
        <v>23</v>
      </c>
      <c r="B65" s="42">
        <f t="shared" si="3"/>
        <v>7</v>
      </c>
      <c r="C65" s="42">
        <f aca="true" t="shared" si="19" ref="C65:I65">C24</f>
        <v>0</v>
      </c>
      <c r="D65" s="42">
        <f t="shared" si="19"/>
        <v>0</v>
      </c>
      <c r="E65" s="42">
        <f t="shared" si="19"/>
        <v>0</v>
      </c>
      <c r="F65" s="42">
        <f t="shared" si="19"/>
        <v>0</v>
      </c>
      <c r="G65" s="42">
        <f t="shared" si="19"/>
        <v>0</v>
      </c>
      <c r="H65" s="42">
        <f t="shared" si="19"/>
        <v>0</v>
      </c>
      <c r="I65" s="42">
        <f t="shared" si="19"/>
        <v>0</v>
      </c>
      <c r="J65" s="42">
        <f aca="true" t="shared" si="20" ref="J65:Q65">J24</f>
        <v>0</v>
      </c>
      <c r="K65" s="42">
        <f t="shared" si="20"/>
        <v>0</v>
      </c>
      <c r="L65" s="42">
        <f t="shared" si="20"/>
        <v>0</v>
      </c>
      <c r="M65" s="42">
        <f t="shared" si="20"/>
        <v>0</v>
      </c>
      <c r="N65" s="42">
        <f t="shared" si="20"/>
        <v>0</v>
      </c>
      <c r="O65" s="42">
        <f t="shared" si="20"/>
        <v>0</v>
      </c>
      <c r="P65" s="42">
        <f t="shared" si="20"/>
        <v>0</v>
      </c>
      <c r="Q65" s="42">
        <f t="shared" si="20"/>
        <v>0</v>
      </c>
      <c r="R65" s="42">
        <f aca="true" t="shared" si="21" ref="R65:AI65">R24</f>
        <v>0</v>
      </c>
      <c r="S65" s="42">
        <f t="shared" si="21"/>
        <v>0</v>
      </c>
      <c r="T65" s="42">
        <f t="shared" si="21"/>
        <v>0</v>
      </c>
      <c r="U65" s="42">
        <f t="shared" si="21"/>
        <v>0</v>
      </c>
      <c r="V65" s="42">
        <f t="shared" si="21"/>
        <v>0</v>
      </c>
      <c r="W65" s="42">
        <f t="shared" si="21"/>
        <v>1</v>
      </c>
      <c r="X65" s="42">
        <f t="shared" si="21"/>
        <v>0</v>
      </c>
      <c r="Y65" s="42">
        <f t="shared" si="21"/>
        <v>0</v>
      </c>
      <c r="Z65" s="42">
        <f t="shared" si="21"/>
        <v>2</v>
      </c>
      <c r="AA65" s="42">
        <f t="shared" si="21"/>
        <v>0</v>
      </c>
      <c r="AB65" s="42">
        <f t="shared" si="21"/>
        <v>2</v>
      </c>
      <c r="AC65" s="42">
        <f t="shared" si="21"/>
        <v>0</v>
      </c>
      <c r="AD65" s="42">
        <f t="shared" si="21"/>
        <v>0</v>
      </c>
      <c r="AE65" s="42">
        <f t="shared" si="21"/>
        <v>2</v>
      </c>
      <c r="AF65" s="42">
        <f t="shared" si="21"/>
        <v>0</v>
      </c>
      <c r="AG65" s="42">
        <f t="shared" si="21"/>
        <v>0</v>
      </c>
      <c r="AH65" s="42">
        <f t="shared" si="21"/>
        <v>0</v>
      </c>
      <c r="AI65" s="121">
        <f t="shared" si="21"/>
        <v>0</v>
      </c>
    </row>
    <row r="66" spans="1:35" ht="12.75">
      <c r="A66" s="41" t="s">
        <v>27</v>
      </c>
      <c r="B66" s="42">
        <f t="shared" si="3"/>
        <v>23</v>
      </c>
      <c r="C66" s="42">
        <f aca="true" t="shared" si="22" ref="C66:I66">SUM(C25:C27)</f>
        <v>0</v>
      </c>
      <c r="D66" s="42">
        <f t="shared" si="22"/>
        <v>0</v>
      </c>
      <c r="E66" s="42">
        <f t="shared" si="22"/>
        <v>0</v>
      </c>
      <c r="F66" s="42">
        <f t="shared" si="22"/>
        <v>0</v>
      </c>
      <c r="G66" s="42">
        <f t="shared" si="22"/>
        <v>0</v>
      </c>
      <c r="H66" s="42">
        <f t="shared" si="22"/>
        <v>2</v>
      </c>
      <c r="I66" s="42">
        <f t="shared" si="22"/>
        <v>0</v>
      </c>
      <c r="J66" s="42">
        <f aca="true" t="shared" si="23" ref="J66:Q66">SUM(J25:J27)</f>
        <v>0</v>
      </c>
      <c r="K66" s="42">
        <f t="shared" si="23"/>
        <v>0</v>
      </c>
      <c r="L66" s="42">
        <f t="shared" si="23"/>
        <v>0</v>
      </c>
      <c r="M66" s="42">
        <f t="shared" si="23"/>
        <v>1</v>
      </c>
      <c r="N66" s="42">
        <f t="shared" si="23"/>
        <v>0</v>
      </c>
      <c r="O66" s="42">
        <f t="shared" si="23"/>
        <v>2</v>
      </c>
      <c r="P66" s="42">
        <f t="shared" si="23"/>
        <v>0</v>
      </c>
      <c r="Q66" s="42">
        <f t="shared" si="23"/>
        <v>3</v>
      </c>
      <c r="R66" s="42">
        <f aca="true" t="shared" si="24" ref="R66:AI66">SUM(R25:R27)</f>
        <v>0</v>
      </c>
      <c r="S66" s="42">
        <f t="shared" si="24"/>
        <v>0</v>
      </c>
      <c r="T66" s="42">
        <f t="shared" si="24"/>
        <v>1</v>
      </c>
      <c r="U66" s="42">
        <f t="shared" si="24"/>
        <v>0</v>
      </c>
      <c r="V66" s="42">
        <f t="shared" si="24"/>
        <v>0</v>
      </c>
      <c r="W66" s="42">
        <f t="shared" si="24"/>
        <v>0</v>
      </c>
      <c r="X66" s="42">
        <f t="shared" si="24"/>
        <v>0</v>
      </c>
      <c r="Y66" s="42">
        <f t="shared" si="24"/>
        <v>0</v>
      </c>
      <c r="Z66" s="69">
        <f t="shared" si="24"/>
        <v>9</v>
      </c>
      <c r="AA66" s="42">
        <f t="shared" si="24"/>
        <v>1</v>
      </c>
      <c r="AB66" s="42">
        <f t="shared" si="24"/>
        <v>2</v>
      </c>
      <c r="AC66" s="42">
        <f t="shared" si="24"/>
        <v>0</v>
      </c>
      <c r="AD66" s="42">
        <f t="shared" si="24"/>
        <v>1</v>
      </c>
      <c r="AE66" s="42">
        <f t="shared" si="24"/>
        <v>0</v>
      </c>
      <c r="AF66" s="42">
        <f t="shared" si="24"/>
        <v>0</v>
      </c>
      <c r="AG66" s="42">
        <f t="shared" si="24"/>
        <v>0</v>
      </c>
      <c r="AH66" s="42">
        <f t="shared" si="24"/>
        <v>1</v>
      </c>
      <c r="AI66" s="121">
        <f t="shared" si="24"/>
        <v>0</v>
      </c>
    </row>
    <row r="67" spans="1:35" ht="12.75">
      <c r="A67" s="41" t="s">
        <v>33</v>
      </c>
      <c r="B67" s="42">
        <f t="shared" si="3"/>
        <v>44</v>
      </c>
      <c r="C67" s="42">
        <f aca="true" t="shared" si="25" ref="C67:I67">SUM(C28:C31)</f>
        <v>0</v>
      </c>
      <c r="D67" s="42">
        <f t="shared" si="25"/>
        <v>3</v>
      </c>
      <c r="E67" s="42">
        <f t="shared" si="25"/>
        <v>0</v>
      </c>
      <c r="F67" s="42">
        <f t="shared" si="25"/>
        <v>2</v>
      </c>
      <c r="G67" s="42">
        <f t="shared" si="25"/>
        <v>1</v>
      </c>
      <c r="H67" s="42">
        <f t="shared" si="25"/>
        <v>0</v>
      </c>
      <c r="I67" s="42">
        <f t="shared" si="25"/>
        <v>0</v>
      </c>
      <c r="J67" s="42">
        <f aca="true" t="shared" si="26" ref="J67:Q67">SUM(J28:J31)</f>
        <v>2</v>
      </c>
      <c r="K67" s="42">
        <f t="shared" si="26"/>
        <v>1</v>
      </c>
      <c r="L67" s="42">
        <f t="shared" si="26"/>
        <v>1</v>
      </c>
      <c r="M67" s="42">
        <f t="shared" si="26"/>
        <v>2</v>
      </c>
      <c r="N67" s="42">
        <f t="shared" si="26"/>
        <v>0</v>
      </c>
      <c r="O67" s="42">
        <f t="shared" si="26"/>
        <v>1</v>
      </c>
      <c r="P67" s="42">
        <f t="shared" si="26"/>
        <v>0</v>
      </c>
      <c r="Q67" s="42">
        <f t="shared" si="26"/>
        <v>0</v>
      </c>
      <c r="R67" s="42">
        <f aca="true" t="shared" si="27" ref="R67:AI67">SUM(R28:R31)</f>
        <v>1</v>
      </c>
      <c r="S67" s="42">
        <f t="shared" si="27"/>
        <v>5</v>
      </c>
      <c r="T67" s="42">
        <f t="shared" si="27"/>
        <v>1</v>
      </c>
      <c r="U67" s="115">
        <f t="shared" si="27"/>
        <v>3</v>
      </c>
      <c r="V67" s="119">
        <f t="shared" si="27"/>
        <v>14</v>
      </c>
      <c r="W67" s="42">
        <f t="shared" si="27"/>
        <v>0</v>
      </c>
      <c r="X67" s="42">
        <f t="shared" si="27"/>
        <v>1</v>
      </c>
      <c r="Y67" s="42">
        <f t="shared" si="27"/>
        <v>0</v>
      </c>
      <c r="Z67" s="42">
        <f t="shared" si="27"/>
        <v>2</v>
      </c>
      <c r="AA67" s="42">
        <f t="shared" si="27"/>
        <v>1</v>
      </c>
      <c r="AB67" s="42">
        <f t="shared" si="27"/>
        <v>2</v>
      </c>
      <c r="AC67" s="42">
        <f t="shared" si="27"/>
        <v>0</v>
      </c>
      <c r="AD67" s="42">
        <f t="shared" si="27"/>
        <v>0</v>
      </c>
      <c r="AE67" s="42">
        <f t="shared" si="27"/>
        <v>1</v>
      </c>
      <c r="AF67" s="42">
        <f t="shared" si="27"/>
        <v>0</v>
      </c>
      <c r="AG67" s="42">
        <f t="shared" si="27"/>
        <v>0</v>
      </c>
      <c r="AH67" s="42">
        <f t="shared" si="27"/>
        <v>0</v>
      </c>
      <c r="AI67" s="121">
        <f t="shared" si="27"/>
        <v>0</v>
      </c>
    </row>
    <row r="68" spans="1:35" ht="12.75">
      <c r="A68" s="41" t="s">
        <v>34</v>
      </c>
      <c r="B68" s="42">
        <f t="shared" si="3"/>
        <v>7</v>
      </c>
      <c r="C68" s="42">
        <f aca="true" t="shared" si="28" ref="C68:I68">+C32</f>
        <v>0</v>
      </c>
      <c r="D68" s="42">
        <f t="shared" si="28"/>
        <v>0</v>
      </c>
      <c r="E68" s="42">
        <f t="shared" si="28"/>
        <v>0</v>
      </c>
      <c r="F68" s="42">
        <f t="shared" si="28"/>
        <v>0</v>
      </c>
      <c r="G68" s="42">
        <f t="shared" si="28"/>
        <v>0</v>
      </c>
      <c r="H68" s="42">
        <f t="shared" si="28"/>
        <v>0</v>
      </c>
      <c r="I68" s="42">
        <f t="shared" si="28"/>
        <v>0</v>
      </c>
      <c r="J68" s="42">
        <f aca="true" t="shared" si="29" ref="J68:Q68">+J32</f>
        <v>0</v>
      </c>
      <c r="K68" s="42">
        <f t="shared" si="29"/>
        <v>0</v>
      </c>
      <c r="L68" s="42">
        <f t="shared" si="29"/>
        <v>0</v>
      </c>
      <c r="M68" s="42">
        <f t="shared" si="29"/>
        <v>1</v>
      </c>
      <c r="N68" s="42">
        <f t="shared" si="29"/>
        <v>0</v>
      </c>
      <c r="O68" s="42">
        <f t="shared" si="29"/>
        <v>0</v>
      </c>
      <c r="P68" s="42">
        <f t="shared" si="29"/>
        <v>0</v>
      </c>
      <c r="Q68" s="42">
        <f t="shared" si="29"/>
        <v>1</v>
      </c>
      <c r="R68" s="42">
        <f aca="true" t="shared" si="30" ref="R68:AI68">+R32</f>
        <v>0</v>
      </c>
      <c r="S68" s="42">
        <f t="shared" si="30"/>
        <v>0</v>
      </c>
      <c r="T68" s="42">
        <f t="shared" si="30"/>
        <v>0</v>
      </c>
      <c r="U68" s="42">
        <f t="shared" si="30"/>
        <v>0</v>
      </c>
      <c r="V68" s="42">
        <f t="shared" si="30"/>
        <v>0</v>
      </c>
      <c r="W68" s="42">
        <f t="shared" si="30"/>
        <v>0</v>
      </c>
      <c r="X68" s="42">
        <f t="shared" si="30"/>
        <v>0</v>
      </c>
      <c r="Y68" s="42">
        <f t="shared" si="30"/>
        <v>0</v>
      </c>
      <c r="Z68" s="69">
        <f t="shared" si="30"/>
        <v>3</v>
      </c>
      <c r="AA68" s="42">
        <f t="shared" si="30"/>
        <v>0</v>
      </c>
      <c r="AB68" s="42">
        <f t="shared" si="30"/>
        <v>1</v>
      </c>
      <c r="AC68" s="42">
        <f t="shared" si="30"/>
        <v>1</v>
      </c>
      <c r="AD68" s="42">
        <f t="shared" si="30"/>
        <v>0</v>
      </c>
      <c r="AE68" s="42">
        <f t="shared" si="30"/>
        <v>0</v>
      </c>
      <c r="AF68" s="42">
        <f t="shared" si="30"/>
        <v>0</v>
      </c>
      <c r="AG68" s="42">
        <f t="shared" si="30"/>
        <v>0</v>
      </c>
      <c r="AH68" s="42">
        <f t="shared" si="30"/>
        <v>0</v>
      </c>
      <c r="AI68" s="121">
        <f t="shared" si="30"/>
        <v>0</v>
      </c>
    </row>
    <row r="69" spans="1:35" ht="12.75">
      <c r="A69" s="41" t="s">
        <v>35</v>
      </c>
      <c r="B69" s="42">
        <f t="shared" si="3"/>
        <v>32</v>
      </c>
      <c r="C69" s="42">
        <f aca="true" t="shared" si="31" ref="C69:I69">SUM(C33:C35)</f>
        <v>0</v>
      </c>
      <c r="D69" s="42">
        <f t="shared" si="31"/>
        <v>1</v>
      </c>
      <c r="E69" s="42">
        <f t="shared" si="31"/>
        <v>2</v>
      </c>
      <c r="F69" s="42">
        <f t="shared" si="31"/>
        <v>0</v>
      </c>
      <c r="G69" s="42">
        <f t="shared" si="31"/>
        <v>0</v>
      </c>
      <c r="H69" s="42">
        <f t="shared" si="31"/>
        <v>1</v>
      </c>
      <c r="I69" s="42">
        <f t="shared" si="31"/>
        <v>0</v>
      </c>
      <c r="J69" s="42">
        <f aca="true" t="shared" si="32" ref="J69:Q69">SUM(J33:J35)</f>
        <v>0</v>
      </c>
      <c r="K69" s="42">
        <f t="shared" si="32"/>
        <v>0</v>
      </c>
      <c r="L69" s="42">
        <f t="shared" si="32"/>
        <v>0</v>
      </c>
      <c r="M69" s="42">
        <f t="shared" si="32"/>
        <v>0</v>
      </c>
      <c r="N69" s="42">
        <f t="shared" si="32"/>
        <v>0</v>
      </c>
      <c r="O69" s="42">
        <f t="shared" si="32"/>
        <v>7</v>
      </c>
      <c r="P69" s="42">
        <f t="shared" si="32"/>
        <v>0</v>
      </c>
      <c r="Q69" s="42">
        <f t="shared" si="32"/>
        <v>2</v>
      </c>
      <c r="R69" s="42">
        <f aca="true" t="shared" si="33" ref="R69:AI69">SUM(R33:R35)</f>
        <v>0</v>
      </c>
      <c r="S69" s="42">
        <f t="shared" si="33"/>
        <v>0</v>
      </c>
      <c r="T69" s="42">
        <f t="shared" si="33"/>
        <v>0</v>
      </c>
      <c r="U69" s="42">
        <f t="shared" si="33"/>
        <v>0</v>
      </c>
      <c r="V69" s="42">
        <f t="shared" si="33"/>
        <v>0</v>
      </c>
      <c r="W69" s="42">
        <f t="shared" si="33"/>
        <v>0</v>
      </c>
      <c r="X69" s="42">
        <f t="shared" si="33"/>
        <v>0</v>
      </c>
      <c r="Y69" s="42">
        <f t="shared" si="33"/>
        <v>0</v>
      </c>
      <c r="Z69" s="69">
        <f t="shared" si="33"/>
        <v>13</v>
      </c>
      <c r="AA69" s="42">
        <f t="shared" si="33"/>
        <v>0</v>
      </c>
      <c r="AB69" s="42">
        <f t="shared" si="33"/>
        <v>0</v>
      </c>
      <c r="AC69" s="42">
        <f t="shared" si="33"/>
        <v>4</v>
      </c>
      <c r="AD69" s="42">
        <f t="shared" si="33"/>
        <v>0</v>
      </c>
      <c r="AE69" s="42">
        <f t="shared" si="33"/>
        <v>0</v>
      </c>
      <c r="AF69" s="42">
        <f t="shared" si="33"/>
        <v>2</v>
      </c>
      <c r="AG69" s="42">
        <f t="shared" si="33"/>
        <v>0</v>
      </c>
      <c r="AH69" s="42">
        <f t="shared" si="33"/>
        <v>0</v>
      </c>
      <c r="AI69" s="121">
        <f t="shared" si="33"/>
        <v>0</v>
      </c>
    </row>
    <row r="70" spans="1:35" ht="12.75">
      <c r="A70" s="41" t="s">
        <v>38</v>
      </c>
      <c r="B70" s="42">
        <f t="shared" si="3"/>
        <v>16</v>
      </c>
      <c r="C70" s="42">
        <f aca="true" t="shared" si="34" ref="C70:I70">+C36+C37</f>
        <v>0</v>
      </c>
      <c r="D70" s="42">
        <f t="shared" si="34"/>
        <v>0</v>
      </c>
      <c r="E70" s="42">
        <f t="shared" si="34"/>
        <v>0</v>
      </c>
      <c r="F70" s="42">
        <f t="shared" si="34"/>
        <v>0</v>
      </c>
      <c r="G70" s="42">
        <f t="shared" si="34"/>
        <v>0</v>
      </c>
      <c r="H70" s="42">
        <f t="shared" si="34"/>
        <v>0</v>
      </c>
      <c r="I70" s="42">
        <f t="shared" si="34"/>
        <v>0</v>
      </c>
      <c r="J70" s="42">
        <f aca="true" t="shared" si="35" ref="J70:Q70">+J36+J37</f>
        <v>0</v>
      </c>
      <c r="K70" s="42">
        <f t="shared" si="35"/>
        <v>0</v>
      </c>
      <c r="L70" s="42">
        <f t="shared" si="35"/>
        <v>1</v>
      </c>
      <c r="M70" s="42">
        <f t="shared" si="35"/>
        <v>1</v>
      </c>
      <c r="N70" s="42">
        <f t="shared" si="35"/>
        <v>0</v>
      </c>
      <c r="O70" s="42">
        <f t="shared" si="35"/>
        <v>0</v>
      </c>
      <c r="P70" s="42">
        <f t="shared" si="35"/>
        <v>0</v>
      </c>
      <c r="Q70" s="42">
        <f t="shared" si="35"/>
        <v>2</v>
      </c>
      <c r="R70" s="42">
        <f aca="true" t="shared" si="36" ref="R70:AI70">+R36+R37</f>
        <v>0</v>
      </c>
      <c r="S70" s="42">
        <f t="shared" si="36"/>
        <v>0</v>
      </c>
      <c r="T70" s="42">
        <f t="shared" si="36"/>
        <v>0</v>
      </c>
      <c r="U70" s="42">
        <f t="shared" si="36"/>
        <v>0</v>
      </c>
      <c r="V70" s="42">
        <f t="shared" si="36"/>
        <v>0</v>
      </c>
      <c r="W70" s="42">
        <f t="shared" si="36"/>
        <v>0</v>
      </c>
      <c r="X70" s="42">
        <f t="shared" si="36"/>
        <v>0</v>
      </c>
      <c r="Y70" s="42">
        <f t="shared" si="36"/>
        <v>0</v>
      </c>
      <c r="Z70" s="42">
        <f t="shared" si="36"/>
        <v>3</v>
      </c>
      <c r="AA70" s="42">
        <f t="shared" si="36"/>
        <v>0</v>
      </c>
      <c r="AB70" s="42">
        <f t="shared" si="36"/>
        <v>0</v>
      </c>
      <c r="AC70" s="42">
        <f t="shared" si="36"/>
        <v>9</v>
      </c>
      <c r="AD70" s="42">
        <f t="shared" si="36"/>
        <v>0</v>
      </c>
      <c r="AE70" s="42">
        <f t="shared" si="36"/>
        <v>0</v>
      </c>
      <c r="AF70" s="42">
        <f t="shared" si="36"/>
        <v>0</v>
      </c>
      <c r="AG70" s="42">
        <f t="shared" si="36"/>
        <v>0</v>
      </c>
      <c r="AH70" s="42">
        <f t="shared" si="36"/>
        <v>0</v>
      </c>
      <c r="AI70" s="121">
        <f t="shared" si="36"/>
        <v>0</v>
      </c>
    </row>
    <row r="71" spans="1:35" ht="12.75">
      <c r="A71" s="41" t="s">
        <v>45</v>
      </c>
      <c r="B71" s="42">
        <f t="shared" si="3"/>
        <v>38</v>
      </c>
      <c r="C71" s="42">
        <f aca="true" t="shared" si="37" ref="C71:I71">SUM(C38:C42)</f>
        <v>2</v>
      </c>
      <c r="D71" s="42">
        <f t="shared" si="37"/>
        <v>0</v>
      </c>
      <c r="E71" s="42">
        <f t="shared" si="37"/>
        <v>0</v>
      </c>
      <c r="F71" s="42">
        <f t="shared" si="37"/>
        <v>0</v>
      </c>
      <c r="G71" s="42">
        <f t="shared" si="37"/>
        <v>0</v>
      </c>
      <c r="H71" s="42">
        <f t="shared" si="37"/>
        <v>0</v>
      </c>
      <c r="I71" s="42">
        <f t="shared" si="37"/>
        <v>0</v>
      </c>
      <c r="J71" s="42">
        <f aca="true" t="shared" si="38" ref="J71:Q71">SUM(J38:J42)</f>
        <v>0</v>
      </c>
      <c r="K71" s="42">
        <f t="shared" si="38"/>
        <v>0</v>
      </c>
      <c r="L71" s="42">
        <f t="shared" si="38"/>
        <v>1</v>
      </c>
      <c r="M71" s="42">
        <f t="shared" si="38"/>
        <v>1</v>
      </c>
      <c r="N71" s="42">
        <f t="shared" si="38"/>
        <v>1</v>
      </c>
      <c r="O71" s="42">
        <f t="shared" si="38"/>
        <v>3</v>
      </c>
      <c r="P71" s="42">
        <f t="shared" si="38"/>
        <v>0</v>
      </c>
      <c r="Q71" s="42">
        <f t="shared" si="38"/>
        <v>7</v>
      </c>
      <c r="R71" s="42">
        <f aca="true" t="shared" si="39" ref="R71:AI71">SUM(R38:R42)</f>
        <v>1</v>
      </c>
      <c r="S71" s="42">
        <f t="shared" si="39"/>
        <v>0</v>
      </c>
      <c r="T71" s="42">
        <f t="shared" si="39"/>
        <v>0</v>
      </c>
      <c r="U71" s="42">
        <f t="shared" si="39"/>
        <v>0</v>
      </c>
      <c r="V71" s="42">
        <f t="shared" si="39"/>
        <v>0</v>
      </c>
      <c r="W71" s="42">
        <f t="shared" si="39"/>
        <v>0</v>
      </c>
      <c r="X71" s="42">
        <f t="shared" si="39"/>
        <v>0</v>
      </c>
      <c r="Y71" s="42">
        <f t="shared" si="39"/>
        <v>0</v>
      </c>
      <c r="Z71" s="69">
        <f t="shared" si="39"/>
        <v>13</v>
      </c>
      <c r="AA71" s="42">
        <f t="shared" si="39"/>
        <v>0</v>
      </c>
      <c r="AB71" s="42">
        <f t="shared" si="39"/>
        <v>6</v>
      </c>
      <c r="AC71" s="42">
        <f t="shared" si="39"/>
        <v>1</v>
      </c>
      <c r="AD71" s="42">
        <f t="shared" si="39"/>
        <v>0</v>
      </c>
      <c r="AE71" s="42">
        <f t="shared" si="39"/>
        <v>0</v>
      </c>
      <c r="AF71" s="42">
        <f t="shared" si="39"/>
        <v>0</v>
      </c>
      <c r="AG71" s="42">
        <f t="shared" si="39"/>
        <v>0</v>
      </c>
      <c r="AH71" s="42">
        <f t="shared" si="39"/>
        <v>2</v>
      </c>
      <c r="AI71" s="121">
        <f t="shared" si="39"/>
        <v>0</v>
      </c>
    </row>
    <row r="72" spans="1:35" ht="12.75">
      <c r="A72" s="41" t="s">
        <v>48</v>
      </c>
      <c r="B72" s="42">
        <f t="shared" si="3"/>
        <v>17</v>
      </c>
      <c r="C72" s="42">
        <f aca="true" t="shared" si="40" ref="C72:I72">+C43+C44</f>
        <v>0</v>
      </c>
      <c r="D72" s="42">
        <f t="shared" si="40"/>
        <v>0</v>
      </c>
      <c r="E72" s="42">
        <f t="shared" si="40"/>
        <v>0</v>
      </c>
      <c r="F72" s="42">
        <f t="shared" si="40"/>
        <v>0</v>
      </c>
      <c r="G72" s="42">
        <f t="shared" si="40"/>
        <v>0</v>
      </c>
      <c r="H72" s="42">
        <f t="shared" si="40"/>
        <v>0</v>
      </c>
      <c r="I72" s="42">
        <f t="shared" si="40"/>
        <v>0</v>
      </c>
      <c r="J72" s="42">
        <f aca="true" t="shared" si="41" ref="J72:Q72">+J43+J44</f>
        <v>0</v>
      </c>
      <c r="K72" s="42">
        <f t="shared" si="41"/>
        <v>0</v>
      </c>
      <c r="L72" s="42">
        <f t="shared" si="41"/>
        <v>0</v>
      </c>
      <c r="M72" s="42">
        <f t="shared" si="41"/>
        <v>0</v>
      </c>
      <c r="N72" s="42">
        <f t="shared" si="41"/>
        <v>0</v>
      </c>
      <c r="O72" s="42">
        <f t="shared" si="41"/>
        <v>3</v>
      </c>
      <c r="P72" s="42">
        <f t="shared" si="41"/>
        <v>0</v>
      </c>
      <c r="Q72" s="42">
        <f t="shared" si="41"/>
        <v>1</v>
      </c>
      <c r="R72" s="42">
        <f aca="true" t="shared" si="42" ref="R72:AI72">+R43+R44</f>
        <v>0</v>
      </c>
      <c r="S72" s="42">
        <f t="shared" si="42"/>
        <v>0</v>
      </c>
      <c r="T72" s="42">
        <f t="shared" si="42"/>
        <v>0</v>
      </c>
      <c r="U72" s="42">
        <f t="shared" si="42"/>
        <v>0</v>
      </c>
      <c r="V72" s="42">
        <f t="shared" si="42"/>
        <v>0</v>
      </c>
      <c r="W72" s="42">
        <f t="shared" si="42"/>
        <v>0</v>
      </c>
      <c r="X72" s="42">
        <f t="shared" si="42"/>
        <v>0</v>
      </c>
      <c r="Y72" s="42">
        <f t="shared" si="42"/>
        <v>0</v>
      </c>
      <c r="Z72" s="69">
        <f t="shared" si="42"/>
        <v>12</v>
      </c>
      <c r="AA72" s="42">
        <f t="shared" si="42"/>
        <v>0</v>
      </c>
      <c r="AB72" s="42">
        <f t="shared" si="42"/>
        <v>1</v>
      </c>
      <c r="AC72" s="42">
        <f t="shared" si="42"/>
        <v>0</v>
      </c>
      <c r="AD72" s="42">
        <f t="shared" si="42"/>
        <v>0</v>
      </c>
      <c r="AE72" s="42">
        <f t="shared" si="42"/>
        <v>0</v>
      </c>
      <c r="AF72" s="42">
        <f t="shared" si="42"/>
        <v>0</v>
      </c>
      <c r="AG72" s="42">
        <f t="shared" si="42"/>
        <v>0</v>
      </c>
      <c r="AH72" s="42">
        <f t="shared" si="42"/>
        <v>0</v>
      </c>
      <c r="AI72" s="121">
        <f t="shared" si="42"/>
        <v>0</v>
      </c>
    </row>
    <row r="73" spans="1:35" ht="12.75">
      <c r="A73" s="41" t="s">
        <v>57</v>
      </c>
      <c r="B73" s="42">
        <f t="shared" si="3"/>
        <v>76</v>
      </c>
      <c r="C73" s="42">
        <f aca="true" t="shared" si="43" ref="C73:I73">SUM(C45:C52)</f>
        <v>0</v>
      </c>
      <c r="D73" s="42">
        <f t="shared" si="43"/>
        <v>0</v>
      </c>
      <c r="E73" s="42">
        <f t="shared" si="43"/>
        <v>0</v>
      </c>
      <c r="F73" s="42">
        <f t="shared" si="43"/>
        <v>0</v>
      </c>
      <c r="G73" s="42">
        <f t="shared" si="43"/>
        <v>0</v>
      </c>
      <c r="H73" s="42">
        <f t="shared" si="43"/>
        <v>0</v>
      </c>
      <c r="I73" s="42">
        <f t="shared" si="43"/>
        <v>1</v>
      </c>
      <c r="J73" s="42">
        <f aca="true" t="shared" si="44" ref="J73:Q73">SUM(J45:J52)</f>
        <v>0</v>
      </c>
      <c r="K73" s="42">
        <f t="shared" si="44"/>
        <v>0</v>
      </c>
      <c r="L73" s="42">
        <f t="shared" si="44"/>
        <v>0</v>
      </c>
      <c r="M73" s="42">
        <f t="shared" si="44"/>
        <v>12</v>
      </c>
      <c r="N73" s="42">
        <f t="shared" si="44"/>
        <v>0</v>
      </c>
      <c r="O73" s="42">
        <f t="shared" si="44"/>
        <v>3</v>
      </c>
      <c r="P73" s="42">
        <f t="shared" si="44"/>
        <v>4</v>
      </c>
      <c r="Q73" s="42">
        <f t="shared" si="44"/>
        <v>5</v>
      </c>
      <c r="R73" s="42">
        <f aca="true" t="shared" si="45" ref="R73:AI73">SUM(R45:R52)</f>
        <v>0</v>
      </c>
      <c r="S73" s="42">
        <f t="shared" si="45"/>
        <v>0</v>
      </c>
      <c r="T73" s="42">
        <f t="shared" si="45"/>
        <v>0</v>
      </c>
      <c r="U73" s="42">
        <f t="shared" si="45"/>
        <v>0</v>
      </c>
      <c r="V73" s="42">
        <f t="shared" si="45"/>
        <v>0</v>
      </c>
      <c r="W73" s="42">
        <f t="shared" si="45"/>
        <v>0</v>
      </c>
      <c r="X73" s="42">
        <f t="shared" si="45"/>
        <v>0</v>
      </c>
      <c r="Y73" s="42">
        <f t="shared" si="45"/>
        <v>0</v>
      </c>
      <c r="Z73" s="69">
        <f t="shared" si="45"/>
        <v>45</v>
      </c>
      <c r="AA73" s="42">
        <f t="shared" si="45"/>
        <v>1</v>
      </c>
      <c r="AB73" s="42">
        <f t="shared" si="45"/>
        <v>2</v>
      </c>
      <c r="AC73" s="42">
        <f t="shared" si="45"/>
        <v>3</v>
      </c>
      <c r="AD73" s="42">
        <f t="shared" si="45"/>
        <v>0</v>
      </c>
      <c r="AE73" s="42">
        <f t="shared" si="45"/>
        <v>0</v>
      </c>
      <c r="AF73" s="42">
        <f t="shared" si="45"/>
        <v>0</v>
      </c>
      <c r="AG73" s="42">
        <f t="shared" si="45"/>
        <v>0</v>
      </c>
      <c r="AH73" s="42">
        <f t="shared" si="45"/>
        <v>0</v>
      </c>
      <c r="AI73" s="121">
        <f t="shared" si="45"/>
        <v>0</v>
      </c>
    </row>
    <row r="74" spans="1:35" ht="12.75">
      <c r="A74" s="41" t="s">
        <v>58</v>
      </c>
      <c r="B74" s="42">
        <f t="shared" si="3"/>
        <v>12</v>
      </c>
      <c r="C74" s="42">
        <f aca="true" t="shared" si="46" ref="C74:I74">+C53</f>
        <v>0</v>
      </c>
      <c r="D74" s="42">
        <f t="shared" si="46"/>
        <v>1</v>
      </c>
      <c r="E74" s="42">
        <f t="shared" si="46"/>
        <v>0</v>
      </c>
      <c r="F74" s="42">
        <f t="shared" si="46"/>
        <v>0</v>
      </c>
      <c r="G74" s="42">
        <f t="shared" si="46"/>
        <v>0</v>
      </c>
      <c r="H74" s="42">
        <f t="shared" si="46"/>
        <v>0</v>
      </c>
      <c r="I74" s="42">
        <f t="shared" si="46"/>
        <v>0</v>
      </c>
      <c r="J74" s="42">
        <f aca="true" t="shared" si="47" ref="J74:Q74">+J53</f>
        <v>0</v>
      </c>
      <c r="K74" s="42">
        <f t="shared" si="47"/>
        <v>0</v>
      </c>
      <c r="L74" s="42">
        <f t="shared" si="47"/>
        <v>0</v>
      </c>
      <c r="M74" s="42">
        <f t="shared" si="47"/>
        <v>1</v>
      </c>
      <c r="N74" s="42">
        <f t="shared" si="47"/>
        <v>0</v>
      </c>
      <c r="O74" s="42">
        <f t="shared" si="47"/>
        <v>3</v>
      </c>
      <c r="P74" s="42">
        <f t="shared" si="47"/>
        <v>0</v>
      </c>
      <c r="Q74" s="42">
        <f t="shared" si="47"/>
        <v>2</v>
      </c>
      <c r="R74" s="42">
        <f aca="true" t="shared" si="48" ref="R74:AI74">+R53</f>
        <v>0</v>
      </c>
      <c r="S74" s="42">
        <f t="shared" si="48"/>
        <v>0</v>
      </c>
      <c r="T74" s="42">
        <f t="shared" si="48"/>
        <v>0</v>
      </c>
      <c r="U74" s="42">
        <f t="shared" si="48"/>
        <v>0</v>
      </c>
      <c r="V74" s="42">
        <f t="shared" si="48"/>
        <v>0</v>
      </c>
      <c r="W74" s="42">
        <f t="shared" si="48"/>
        <v>0</v>
      </c>
      <c r="X74" s="42">
        <f t="shared" si="48"/>
        <v>0</v>
      </c>
      <c r="Y74" s="42">
        <f t="shared" si="48"/>
        <v>0</v>
      </c>
      <c r="Z74" s="69">
        <f t="shared" si="48"/>
        <v>5</v>
      </c>
      <c r="AA74" s="42">
        <f t="shared" si="48"/>
        <v>0</v>
      </c>
      <c r="AB74" s="42">
        <f t="shared" si="48"/>
        <v>0</v>
      </c>
      <c r="AC74" s="42">
        <f t="shared" si="48"/>
        <v>0</v>
      </c>
      <c r="AD74" s="42">
        <f t="shared" si="48"/>
        <v>0</v>
      </c>
      <c r="AE74" s="42">
        <f t="shared" si="48"/>
        <v>0</v>
      </c>
      <c r="AF74" s="42">
        <f t="shared" si="48"/>
        <v>0</v>
      </c>
      <c r="AG74" s="42">
        <f t="shared" si="48"/>
        <v>0</v>
      </c>
      <c r="AH74" s="42">
        <f t="shared" si="48"/>
        <v>0</v>
      </c>
      <c r="AI74" s="121">
        <f t="shared" si="48"/>
        <v>0</v>
      </c>
    </row>
    <row r="75" spans="27:35" ht="12.75">
      <c r="AA75" s="3"/>
      <c r="AC75" s="3"/>
      <c r="AD75" s="3"/>
      <c r="AE75" s="3"/>
      <c r="AF75" s="3"/>
      <c r="AH75" s="3"/>
      <c r="AI75" s="3"/>
    </row>
    <row r="76" spans="27:34" ht="12.75">
      <c r="AA76" s="3"/>
      <c r="AC76" s="3"/>
      <c r="AD76" s="3"/>
      <c r="AE76" s="3"/>
      <c r="AF76" s="3"/>
      <c r="AH76" s="3"/>
    </row>
    <row r="77" spans="1:34" ht="12.75">
      <c r="A77" s="1" t="s">
        <v>285</v>
      </c>
      <c r="AA77" s="3"/>
      <c r="AE77" s="3"/>
      <c r="AF77" s="3"/>
      <c r="AH77" s="3"/>
    </row>
    <row r="78" spans="1:11" ht="12.75">
      <c r="A78" s="41"/>
      <c r="B78" s="41"/>
      <c r="C78" s="41"/>
      <c r="D78" s="122" t="s">
        <v>279</v>
      </c>
      <c r="E78" s="123" t="s">
        <v>212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129"/>
      <c r="K78" s="42" t="s">
        <v>284</v>
      </c>
    </row>
    <row r="79" spans="1:12" ht="12.75">
      <c r="A79" s="41" t="s">
        <v>4</v>
      </c>
      <c r="B79" s="42">
        <f aca="true" t="shared" si="49" ref="B79:B93">SUM(C79:AH79)</f>
        <v>45</v>
      </c>
      <c r="C79" s="41"/>
      <c r="D79" s="42">
        <f>C60</f>
        <v>0</v>
      </c>
      <c r="E79" s="42">
        <f>SUM(D60:L60)</f>
        <v>0</v>
      </c>
      <c r="F79" s="42">
        <f>SUM(M60:S60)</f>
        <v>19</v>
      </c>
      <c r="G79" s="42">
        <f>SUM(T60:W60)</f>
        <v>0</v>
      </c>
      <c r="H79" s="69">
        <f>SUM(Z60:AC60)</f>
        <v>26</v>
      </c>
      <c r="I79" s="42">
        <f>SUM(AD60:AG60)</f>
        <v>0</v>
      </c>
      <c r="J79" s="42"/>
      <c r="K79" s="42">
        <f>+X60+Y60+AH60</f>
        <v>0</v>
      </c>
      <c r="L79" s="121"/>
    </row>
    <row r="80" spans="1:12" ht="12.75">
      <c r="A80" s="41" t="s">
        <v>6</v>
      </c>
      <c r="B80" s="42">
        <f t="shared" si="49"/>
        <v>14</v>
      </c>
      <c r="C80" s="41"/>
      <c r="D80" s="42">
        <f aca="true" t="shared" si="50" ref="D80:D93">C61</f>
        <v>1</v>
      </c>
      <c r="E80" s="42">
        <f aca="true" t="shared" si="51" ref="E80:E93">SUM(D61:L61)</f>
        <v>4</v>
      </c>
      <c r="F80" s="42">
        <f aca="true" t="shared" si="52" ref="F80:F93">SUM(M61:S61)</f>
        <v>1</v>
      </c>
      <c r="G80" s="42">
        <f aca="true" t="shared" si="53" ref="G80:G93">SUM(T61:W61)</f>
        <v>0</v>
      </c>
      <c r="H80" s="69">
        <f aca="true" t="shared" si="54" ref="H80:H93">SUM(Z61:AC61)</f>
        <v>8</v>
      </c>
      <c r="I80" s="42">
        <f aca="true" t="shared" si="55" ref="I80:I93">SUM(AD61:AG61)</f>
        <v>0</v>
      </c>
      <c r="J80" s="42"/>
      <c r="K80" s="42">
        <f aca="true" t="shared" si="56" ref="K80:K93">+X61+Y61+AH61</f>
        <v>0</v>
      </c>
      <c r="L80" s="121"/>
    </row>
    <row r="81" spans="1:12" ht="12.75">
      <c r="A81" s="41" t="s">
        <v>7</v>
      </c>
      <c r="B81" s="42">
        <f t="shared" si="49"/>
        <v>24</v>
      </c>
      <c r="C81" s="41"/>
      <c r="D81" s="42">
        <f t="shared" si="50"/>
        <v>0</v>
      </c>
      <c r="E81" s="42">
        <f t="shared" si="51"/>
        <v>2</v>
      </c>
      <c r="F81" s="42">
        <f t="shared" si="52"/>
        <v>11</v>
      </c>
      <c r="G81" s="42">
        <f t="shared" si="53"/>
        <v>0</v>
      </c>
      <c r="H81" s="69">
        <f t="shared" si="54"/>
        <v>11</v>
      </c>
      <c r="I81" s="42">
        <f t="shared" si="55"/>
        <v>0</v>
      </c>
      <c r="J81" s="42"/>
      <c r="K81" s="42">
        <f t="shared" si="56"/>
        <v>0</v>
      </c>
      <c r="L81" s="121"/>
    </row>
    <row r="82" spans="1:12" ht="12.75">
      <c r="A82" s="41" t="s">
        <v>18</v>
      </c>
      <c r="B82" s="42">
        <f t="shared" si="49"/>
        <v>40</v>
      </c>
      <c r="C82" s="41"/>
      <c r="D82" s="42">
        <f t="shared" si="50"/>
        <v>0</v>
      </c>
      <c r="E82" s="42">
        <f t="shared" si="51"/>
        <v>0</v>
      </c>
      <c r="F82" s="42">
        <f t="shared" si="52"/>
        <v>11</v>
      </c>
      <c r="G82" s="42">
        <f t="shared" si="53"/>
        <v>0</v>
      </c>
      <c r="H82" s="69">
        <f t="shared" si="54"/>
        <v>29</v>
      </c>
      <c r="I82" s="42">
        <f t="shared" si="55"/>
        <v>0</v>
      </c>
      <c r="J82" s="42"/>
      <c r="K82" s="42">
        <f t="shared" si="56"/>
        <v>0</v>
      </c>
      <c r="L82" s="121"/>
    </row>
    <row r="83" spans="1:12" ht="12.75">
      <c r="A83" s="41" t="s">
        <v>22</v>
      </c>
      <c r="B83" s="42">
        <f t="shared" si="49"/>
        <v>14</v>
      </c>
      <c r="C83" s="41"/>
      <c r="D83" s="42">
        <f t="shared" si="50"/>
        <v>1</v>
      </c>
      <c r="E83" s="42">
        <f t="shared" si="51"/>
        <v>1</v>
      </c>
      <c r="F83" s="42">
        <f t="shared" si="52"/>
        <v>1</v>
      </c>
      <c r="G83" s="42">
        <f t="shared" si="53"/>
        <v>0</v>
      </c>
      <c r="H83" s="69">
        <f t="shared" si="54"/>
        <v>6</v>
      </c>
      <c r="I83" s="42">
        <f t="shared" si="55"/>
        <v>2</v>
      </c>
      <c r="J83" s="42"/>
      <c r="K83" s="42">
        <f t="shared" si="56"/>
        <v>3</v>
      </c>
      <c r="L83" s="121"/>
    </row>
    <row r="84" spans="1:12" ht="12.75">
      <c r="A84" s="41" t="s">
        <v>23</v>
      </c>
      <c r="B84" s="42">
        <f t="shared" si="49"/>
        <v>7</v>
      </c>
      <c r="C84" s="41"/>
      <c r="D84" s="42">
        <f t="shared" si="50"/>
        <v>0</v>
      </c>
      <c r="E84" s="42">
        <f t="shared" si="51"/>
        <v>0</v>
      </c>
      <c r="F84" s="42">
        <f t="shared" si="52"/>
        <v>0</v>
      </c>
      <c r="G84" s="42">
        <f t="shared" si="53"/>
        <v>1</v>
      </c>
      <c r="H84" s="69">
        <f t="shared" si="54"/>
        <v>4</v>
      </c>
      <c r="I84" s="42">
        <f t="shared" si="55"/>
        <v>2</v>
      </c>
      <c r="J84" s="42"/>
      <c r="K84" s="42">
        <f t="shared" si="56"/>
        <v>0</v>
      </c>
      <c r="L84" s="121"/>
    </row>
    <row r="85" spans="1:12" ht="12.75">
      <c r="A85" s="41" t="s">
        <v>27</v>
      </c>
      <c r="B85" s="42">
        <f t="shared" si="49"/>
        <v>23</v>
      </c>
      <c r="C85" s="41"/>
      <c r="D85" s="42">
        <f t="shared" si="50"/>
        <v>0</v>
      </c>
      <c r="E85" s="42">
        <f t="shared" si="51"/>
        <v>2</v>
      </c>
      <c r="F85" s="42">
        <f t="shared" si="52"/>
        <v>6</v>
      </c>
      <c r="G85" s="42">
        <f t="shared" si="53"/>
        <v>1</v>
      </c>
      <c r="H85" s="69">
        <f t="shared" si="54"/>
        <v>12</v>
      </c>
      <c r="I85" s="42">
        <f t="shared" si="55"/>
        <v>1</v>
      </c>
      <c r="J85" s="42"/>
      <c r="K85" s="42">
        <f t="shared" si="56"/>
        <v>1</v>
      </c>
      <c r="L85" s="121"/>
    </row>
    <row r="86" spans="1:12" ht="12.75">
      <c r="A86" s="41" t="s">
        <v>33</v>
      </c>
      <c r="B86" s="42">
        <f t="shared" si="49"/>
        <v>44</v>
      </c>
      <c r="C86" s="41"/>
      <c r="D86" s="42">
        <f t="shared" si="50"/>
        <v>0</v>
      </c>
      <c r="E86" s="42">
        <f t="shared" si="51"/>
        <v>10</v>
      </c>
      <c r="F86" s="42">
        <f t="shared" si="52"/>
        <v>9</v>
      </c>
      <c r="G86" s="119">
        <f t="shared" si="53"/>
        <v>18</v>
      </c>
      <c r="H86" s="42">
        <f t="shared" si="54"/>
        <v>5</v>
      </c>
      <c r="I86" s="42">
        <f t="shared" si="55"/>
        <v>1</v>
      </c>
      <c r="J86" s="42"/>
      <c r="K86" s="42">
        <f t="shared" si="56"/>
        <v>1</v>
      </c>
      <c r="L86" s="121"/>
    </row>
    <row r="87" spans="1:12" ht="12.75">
      <c r="A87" s="41" t="s">
        <v>34</v>
      </c>
      <c r="B87" s="42">
        <f t="shared" si="49"/>
        <v>7</v>
      </c>
      <c r="C87" s="41"/>
      <c r="D87" s="42">
        <f t="shared" si="50"/>
        <v>0</v>
      </c>
      <c r="E87" s="42">
        <f t="shared" si="51"/>
        <v>0</v>
      </c>
      <c r="F87" s="42">
        <f t="shared" si="52"/>
        <v>2</v>
      </c>
      <c r="G87" s="42">
        <f t="shared" si="53"/>
        <v>0</v>
      </c>
      <c r="H87" s="69">
        <f t="shared" si="54"/>
        <v>5</v>
      </c>
      <c r="I87" s="42">
        <f t="shared" si="55"/>
        <v>0</v>
      </c>
      <c r="J87" s="42"/>
      <c r="K87" s="42">
        <f t="shared" si="56"/>
        <v>0</v>
      </c>
      <c r="L87" s="121"/>
    </row>
    <row r="88" spans="1:12" ht="12.75">
      <c r="A88" s="41" t="s">
        <v>35</v>
      </c>
      <c r="B88" s="42">
        <f t="shared" si="49"/>
        <v>32</v>
      </c>
      <c r="C88" s="41"/>
      <c r="D88" s="42">
        <f t="shared" si="50"/>
        <v>0</v>
      </c>
      <c r="E88" s="42">
        <f t="shared" si="51"/>
        <v>4</v>
      </c>
      <c r="F88" s="42">
        <f t="shared" si="52"/>
        <v>9</v>
      </c>
      <c r="G88" s="42">
        <f t="shared" si="53"/>
        <v>0</v>
      </c>
      <c r="H88" s="69">
        <f t="shared" si="54"/>
        <v>17</v>
      </c>
      <c r="I88" s="42">
        <f t="shared" si="55"/>
        <v>2</v>
      </c>
      <c r="J88" s="42"/>
      <c r="K88" s="42">
        <f t="shared" si="56"/>
        <v>0</v>
      </c>
      <c r="L88" s="121"/>
    </row>
    <row r="89" spans="1:12" ht="12.75">
      <c r="A89" s="41" t="s">
        <v>38</v>
      </c>
      <c r="B89" s="42">
        <f t="shared" si="49"/>
        <v>16</v>
      </c>
      <c r="C89" s="41"/>
      <c r="D89" s="42">
        <f t="shared" si="50"/>
        <v>0</v>
      </c>
      <c r="E89" s="42">
        <f t="shared" si="51"/>
        <v>1</v>
      </c>
      <c r="F89" s="42">
        <f t="shared" si="52"/>
        <v>3</v>
      </c>
      <c r="G89" s="42">
        <f t="shared" si="53"/>
        <v>0</v>
      </c>
      <c r="H89" s="69">
        <f t="shared" si="54"/>
        <v>12</v>
      </c>
      <c r="I89" s="42">
        <f t="shared" si="55"/>
        <v>0</v>
      </c>
      <c r="J89" s="42"/>
      <c r="K89" s="42">
        <f t="shared" si="56"/>
        <v>0</v>
      </c>
      <c r="L89" s="121"/>
    </row>
    <row r="90" spans="1:12" ht="12.75">
      <c r="A90" s="41" t="s">
        <v>45</v>
      </c>
      <c r="B90" s="42">
        <f t="shared" si="49"/>
        <v>38</v>
      </c>
      <c r="C90" s="41"/>
      <c r="D90" s="42">
        <f t="shared" si="50"/>
        <v>2</v>
      </c>
      <c r="E90" s="42">
        <f t="shared" si="51"/>
        <v>1</v>
      </c>
      <c r="F90" s="42">
        <f t="shared" si="52"/>
        <v>13</v>
      </c>
      <c r="G90" s="42">
        <f t="shared" si="53"/>
        <v>0</v>
      </c>
      <c r="H90" s="69">
        <f t="shared" si="54"/>
        <v>20</v>
      </c>
      <c r="I90" s="42">
        <f t="shared" si="55"/>
        <v>0</v>
      </c>
      <c r="J90" s="42"/>
      <c r="K90" s="42">
        <f t="shared" si="56"/>
        <v>2</v>
      </c>
      <c r="L90" s="121"/>
    </row>
    <row r="91" spans="1:12" ht="12.75">
      <c r="A91" s="41" t="s">
        <v>48</v>
      </c>
      <c r="B91" s="42">
        <f t="shared" si="49"/>
        <v>17</v>
      </c>
      <c r="C91" s="41"/>
      <c r="D91" s="42">
        <f t="shared" si="50"/>
        <v>0</v>
      </c>
      <c r="E91" s="42">
        <f t="shared" si="51"/>
        <v>0</v>
      </c>
      <c r="F91" s="42">
        <f t="shared" si="52"/>
        <v>4</v>
      </c>
      <c r="G91" s="42">
        <f t="shared" si="53"/>
        <v>0</v>
      </c>
      <c r="H91" s="69">
        <f t="shared" si="54"/>
        <v>13</v>
      </c>
      <c r="I91" s="42">
        <f t="shared" si="55"/>
        <v>0</v>
      </c>
      <c r="J91" s="42"/>
      <c r="K91" s="42">
        <f t="shared" si="56"/>
        <v>0</v>
      </c>
      <c r="L91" s="121"/>
    </row>
    <row r="92" spans="1:12" ht="12.75">
      <c r="A92" s="41" t="s">
        <v>57</v>
      </c>
      <c r="B92" s="42">
        <f t="shared" si="49"/>
        <v>76</v>
      </c>
      <c r="C92" s="41"/>
      <c r="D92" s="42">
        <f t="shared" si="50"/>
        <v>0</v>
      </c>
      <c r="E92" s="42">
        <f t="shared" si="51"/>
        <v>1</v>
      </c>
      <c r="F92" s="42">
        <f t="shared" si="52"/>
        <v>24</v>
      </c>
      <c r="G92" s="42">
        <f t="shared" si="53"/>
        <v>0</v>
      </c>
      <c r="H92" s="69">
        <f t="shared" si="54"/>
        <v>51</v>
      </c>
      <c r="I92" s="42">
        <f t="shared" si="55"/>
        <v>0</v>
      </c>
      <c r="J92" s="42"/>
      <c r="K92" s="42">
        <f t="shared" si="56"/>
        <v>0</v>
      </c>
      <c r="L92" s="121"/>
    </row>
    <row r="93" spans="1:12" ht="12.75">
      <c r="A93" s="41" t="s">
        <v>58</v>
      </c>
      <c r="B93" s="42">
        <f t="shared" si="49"/>
        <v>12</v>
      </c>
      <c r="C93" s="41"/>
      <c r="D93" s="42">
        <f t="shared" si="50"/>
        <v>0</v>
      </c>
      <c r="E93" s="42">
        <f t="shared" si="51"/>
        <v>1</v>
      </c>
      <c r="F93" s="43">
        <f t="shared" si="52"/>
        <v>6</v>
      </c>
      <c r="G93" s="42">
        <f t="shared" si="53"/>
        <v>0</v>
      </c>
      <c r="H93" s="42">
        <f t="shared" si="54"/>
        <v>5</v>
      </c>
      <c r="I93" s="42">
        <f t="shared" si="55"/>
        <v>0</v>
      </c>
      <c r="J93" s="42"/>
      <c r="K93" s="42">
        <f t="shared" si="56"/>
        <v>0</v>
      </c>
      <c r="L93" s="121"/>
    </row>
    <row r="94" spans="1:12" ht="12.75">
      <c r="A94" s="127" t="s">
        <v>286</v>
      </c>
      <c r="B94" s="128">
        <f>SUM(B79:B93)</f>
        <v>409</v>
      </c>
      <c r="C94" s="127"/>
      <c r="D94" s="128">
        <f>SUM(D79:D93)</f>
        <v>4</v>
      </c>
      <c r="E94" s="128">
        <f aca="true" t="shared" si="57" ref="E94:L94">SUM(E79:E93)</f>
        <v>27</v>
      </c>
      <c r="F94" s="128">
        <f t="shared" si="57"/>
        <v>119</v>
      </c>
      <c r="G94" s="128">
        <f t="shared" si="57"/>
        <v>20</v>
      </c>
      <c r="H94" s="128">
        <f t="shared" si="57"/>
        <v>224</v>
      </c>
      <c r="I94" s="128">
        <f t="shared" si="57"/>
        <v>8</v>
      </c>
      <c r="J94" s="128"/>
      <c r="K94" s="128">
        <f t="shared" si="57"/>
        <v>7</v>
      </c>
      <c r="L94" s="141">
        <f t="shared" si="57"/>
        <v>0</v>
      </c>
    </row>
  </sheetData>
  <printOptions/>
  <pageMargins left="0.75" right="0.75" top="1" bottom="1" header="0" footer="0"/>
  <pageSetup fitToHeight="1" fitToWidth="1" horizontalDpi="300" verticalDpi="300" orientation="landscape" paperSize="9" scale="4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showZeros="0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" sqref="AE3"/>
    </sheetView>
  </sheetViews>
  <sheetFormatPr defaultColWidth="11.421875" defaultRowHeight="12.75"/>
  <cols>
    <col min="1" max="1" width="14.7109375" style="0" customWidth="1"/>
    <col min="2" max="26" width="6.7109375" style="0" customWidth="1"/>
    <col min="27" max="27" width="6.7109375" style="3" customWidth="1"/>
    <col min="28" max="81" width="6.7109375" style="0" customWidth="1"/>
  </cols>
  <sheetData>
    <row r="1" spans="1:38" ht="23.25">
      <c r="A1" s="138">
        <v>1923</v>
      </c>
      <c r="B1" s="2"/>
      <c r="C1" s="5" t="s">
        <v>214</v>
      </c>
      <c r="D1" s="20" t="s">
        <v>248</v>
      </c>
      <c r="E1" s="144" t="s">
        <v>159</v>
      </c>
      <c r="F1" s="144" t="s">
        <v>238</v>
      </c>
      <c r="G1" s="20" t="s">
        <v>155</v>
      </c>
      <c r="H1" s="20" t="s">
        <v>212</v>
      </c>
      <c r="I1" s="144" t="s">
        <v>260</v>
      </c>
      <c r="K1" s="2" t="s">
        <v>104</v>
      </c>
      <c r="L1" s="2" t="s">
        <v>304</v>
      </c>
      <c r="M1" s="54" t="s">
        <v>233</v>
      </c>
      <c r="N1" s="65" t="s">
        <v>258</v>
      </c>
      <c r="O1" s="54" t="s">
        <v>217</v>
      </c>
      <c r="P1" s="54" t="s">
        <v>294</v>
      </c>
      <c r="Q1" s="54" t="s">
        <v>299</v>
      </c>
      <c r="R1" s="65" t="s">
        <v>237</v>
      </c>
      <c r="S1" s="65"/>
      <c r="T1" s="54" t="s">
        <v>281</v>
      </c>
      <c r="U1" s="50" t="s">
        <v>134</v>
      </c>
      <c r="V1" s="50" t="s">
        <v>288</v>
      </c>
      <c r="W1" s="50" t="s">
        <v>367</v>
      </c>
      <c r="X1" s="2" t="s">
        <v>259</v>
      </c>
      <c r="Y1" s="2" t="s">
        <v>90</v>
      </c>
      <c r="Z1" s="24" t="s">
        <v>67</v>
      </c>
      <c r="AA1" s="24" t="s">
        <v>303</v>
      </c>
      <c r="AB1" s="24" t="s">
        <v>296</v>
      </c>
      <c r="AC1" s="24" t="s">
        <v>224</v>
      </c>
      <c r="AD1" s="26" t="s">
        <v>163</v>
      </c>
      <c r="AE1" s="26" t="s">
        <v>368</v>
      </c>
      <c r="AF1" s="26" t="s">
        <v>317</v>
      </c>
      <c r="AG1" s="26" t="s">
        <v>98</v>
      </c>
      <c r="AH1" s="3" t="s">
        <v>122</v>
      </c>
      <c r="AI1" s="3"/>
      <c r="AL1" t="s">
        <v>362</v>
      </c>
    </row>
    <row r="2" spans="1:35" ht="12.75">
      <c r="A2" s="5"/>
      <c r="B2" s="2"/>
      <c r="C2" s="46"/>
      <c r="I2" s="48"/>
      <c r="J2" s="145"/>
      <c r="K2" s="48"/>
      <c r="L2" s="48"/>
      <c r="M2" s="55" t="s">
        <v>235</v>
      </c>
      <c r="N2" s="55" t="s">
        <v>243</v>
      </c>
      <c r="O2" s="55" t="s">
        <v>223</v>
      </c>
      <c r="P2" s="55" t="s">
        <v>295</v>
      </c>
      <c r="Q2" s="55" t="s">
        <v>234</v>
      </c>
      <c r="R2" s="55"/>
      <c r="S2" s="55"/>
      <c r="T2" s="55"/>
      <c r="U2" s="18"/>
      <c r="V2" s="52"/>
      <c r="W2" s="52"/>
      <c r="X2" s="7"/>
      <c r="Y2" s="59"/>
      <c r="Z2" s="67" t="s">
        <v>257</v>
      </c>
      <c r="AA2" s="67"/>
      <c r="AB2" s="67" t="s">
        <v>221</v>
      </c>
      <c r="AC2" s="67" t="s">
        <v>236</v>
      </c>
      <c r="AD2" s="26"/>
      <c r="AE2" s="26"/>
      <c r="AF2" s="26"/>
      <c r="AG2" s="62"/>
      <c r="AH2" s="3"/>
      <c r="AI2" s="3"/>
    </row>
    <row r="3" spans="1:35" ht="12.75">
      <c r="A3" s="9"/>
      <c r="B3" s="10"/>
      <c r="C3" s="47"/>
      <c r="D3" s="48" t="s">
        <v>255</v>
      </c>
      <c r="E3" s="145"/>
      <c r="F3" s="145"/>
      <c r="G3" s="48"/>
      <c r="H3" s="48" t="s">
        <v>255</v>
      </c>
      <c r="J3" s="146"/>
      <c r="K3" s="56" t="s">
        <v>256</v>
      </c>
      <c r="L3" s="56" t="s">
        <v>256</v>
      </c>
      <c r="M3" s="56" t="s">
        <v>256</v>
      </c>
      <c r="N3" s="56" t="s">
        <v>256</v>
      </c>
      <c r="O3" s="56" t="s">
        <v>256</v>
      </c>
      <c r="P3" s="56" t="s">
        <v>256</v>
      </c>
      <c r="Q3" s="56" t="s">
        <v>256</v>
      </c>
      <c r="R3" s="56" t="s">
        <v>256</v>
      </c>
      <c r="S3" s="56"/>
      <c r="T3" s="56"/>
      <c r="U3" s="10"/>
      <c r="V3" s="53"/>
      <c r="W3" s="53"/>
      <c r="X3" s="11"/>
      <c r="Y3" s="60"/>
      <c r="Z3" s="68"/>
      <c r="AA3" s="134"/>
      <c r="AB3" s="134"/>
      <c r="AC3" s="134"/>
      <c r="AD3" s="63"/>
      <c r="AE3" s="63" t="s">
        <v>369</v>
      </c>
      <c r="AF3" s="63" t="s">
        <v>364</v>
      </c>
      <c r="AG3" s="63"/>
      <c r="AH3" s="11"/>
      <c r="AI3" s="11"/>
    </row>
    <row r="4" spans="1:39" ht="12.75">
      <c r="A4" s="4" t="s">
        <v>250</v>
      </c>
      <c r="B4" s="2">
        <f>SUM(B5:B54)</f>
        <v>409</v>
      </c>
      <c r="C4" s="5">
        <f>SUM(C5:C54)</f>
        <v>7</v>
      </c>
      <c r="D4" s="20">
        <f aca="true" t="shared" si="0" ref="D4:AH4">SUM(D5:D54)</f>
        <v>4</v>
      </c>
      <c r="E4" s="144">
        <f t="shared" si="0"/>
        <v>1</v>
      </c>
      <c r="F4" s="144">
        <f t="shared" si="0"/>
        <v>3</v>
      </c>
      <c r="G4" s="20">
        <f t="shared" si="0"/>
        <v>2</v>
      </c>
      <c r="H4" s="20">
        <f t="shared" si="0"/>
        <v>3</v>
      </c>
      <c r="I4" s="144">
        <f t="shared" si="0"/>
        <v>2</v>
      </c>
      <c r="J4" s="144">
        <f aca="true" t="shared" si="1" ref="J4:Q4">SUM(J5:J54)</f>
        <v>0</v>
      </c>
      <c r="K4" s="2">
        <f t="shared" si="1"/>
        <v>18</v>
      </c>
      <c r="L4" s="2">
        <f t="shared" si="1"/>
        <v>1</v>
      </c>
      <c r="M4" s="54">
        <f t="shared" si="1"/>
        <v>46</v>
      </c>
      <c r="N4" s="54">
        <f t="shared" si="1"/>
        <v>10</v>
      </c>
      <c r="O4" s="54">
        <f t="shared" si="1"/>
        <v>89</v>
      </c>
      <c r="P4" s="54">
        <f t="shared" si="1"/>
        <v>6</v>
      </c>
      <c r="Q4" s="54">
        <f t="shared" si="1"/>
        <v>48</v>
      </c>
      <c r="R4" s="54">
        <f>SUM(R5:R54)</f>
        <v>4</v>
      </c>
      <c r="S4" s="54">
        <f>SUM(S5:S54)</f>
        <v>0</v>
      </c>
      <c r="T4" s="50">
        <f t="shared" si="0"/>
        <v>1</v>
      </c>
      <c r="U4" s="50">
        <f t="shared" si="0"/>
        <v>20</v>
      </c>
      <c r="V4" s="50">
        <f t="shared" si="0"/>
        <v>2</v>
      </c>
      <c r="W4" s="50">
        <f t="shared" si="0"/>
        <v>1</v>
      </c>
      <c r="X4" s="2">
        <f>SUM(X5:X54)</f>
        <v>1</v>
      </c>
      <c r="Y4" s="2">
        <f>SUM(Y5:Y54)</f>
        <v>5</v>
      </c>
      <c r="Z4" s="24">
        <f t="shared" si="0"/>
        <v>93</v>
      </c>
      <c r="AA4" s="24">
        <f t="shared" si="0"/>
        <v>1</v>
      </c>
      <c r="AB4" s="24">
        <f>SUM(AB5:AB54)</f>
        <v>12</v>
      </c>
      <c r="AC4" s="24">
        <f>SUM(AC5:AC54)</f>
        <v>18</v>
      </c>
      <c r="AD4" s="26">
        <f t="shared" si="0"/>
        <v>1</v>
      </c>
      <c r="AE4" s="26">
        <f t="shared" si="0"/>
        <v>4</v>
      </c>
      <c r="AF4" s="26">
        <f t="shared" si="0"/>
        <v>1</v>
      </c>
      <c r="AG4" s="26">
        <f t="shared" si="0"/>
        <v>1</v>
      </c>
      <c r="AH4" s="2">
        <f t="shared" si="0"/>
        <v>4</v>
      </c>
      <c r="AI4" s="2">
        <f>SUM(AI5:AI54)</f>
        <v>0</v>
      </c>
      <c r="AL4" t="s">
        <v>363</v>
      </c>
      <c r="AM4">
        <f>SUM(K4:R4)</f>
        <v>222</v>
      </c>
    </row>
    <row r="5" spans="1:35" ht="12.75">
      <c r="A5" t="s">
        <v>0</v>
      </c>
      <c r="B5" s="3">
        <f>SUM(C5:AQ5)</f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4</v>
      </c>
      <c r="O5" s="3">
        <v>6</v>
      </c>
      <c r="P5" s="3"/>
      <c r="Q5" s="3"/>
      <c r="R5" s="3"/>
      <c r="S5" s="3"/>
      <c r="T5" s="3"/>
      <c r="U5" s="3"/>
      <c r="V5" s="3"/>
      <c r="W5" s="3"/>
      <c r="X5" s="3"/>
      <c r="Y5" s="3"/>
      <c r="Z5" s="3">
        <v>3</v>
      </c>
      <c r="AB5" s="3">
        <v>1</v>
      </c>
      <c r="AC5" s="3"/>
      <c r="AD5" s="3"/>
      <c r="AE5" s="3"/>
      <c r="AF5" s="3"/>
      <c r="AG5" s="3"/>
      <c r="AH5" s="3"/>
      <c r="AI5" s="3"/>
    </row>
    <row r="6" spans="1:35" ht="12.75">
      <c r="A6" t="s">
        <v>1</v>
      </c>
      <c r="B6" s="3">
        <f>SUM(C6:AQ6)</f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1</v>
      </c>
      <c r="P6" s="3"/>
      <c r="Q6" s="3">
        <v>3</v>
      </c>
      <c r="R6" s="3"/>
      <c r="S6" s="3"/>
      <c r="T6" s="3"/>
      <c r="U6" s="3"/>
      <c r="V6" s="3"/>
      <c r="W6" s="3"/>
      <c r="X6" s="3"/>
      <c r="Y6" s="3"/>
      <c r="Z6" s="3">
        <v>4</v>
      </c>
      <c r="AB6" s="3"/>
      <c r="AC6" s="3">
        <v>1</v>
      </c>
      <c r="AD6" s="3"/>
      <c r="AE6" s="3"/>
      <c r="AF6" s="3"/>
      <c r="AG6" s="3"/>
      <c r="AH6" s="3"/>
      <c r="AI6" s="3"/>
    </row>
    <row r="7" spans="1:35" ht="12.75">
      <c r="A7" t="s">
        <v>2</v>
      </c>
      <c r="B7" s="3">
        <f aca="true" t="shared" si="2" ref="B7:B53">SUM(C7:AQ7)</f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/>
      <c r="S7" s="3"/>
      <c r="T7" s="3"/>
      <c r="U7" s="3"/>
      <c r="V7" s="3"/>
      <c r="W7" s="3"/>
      <c r="X7" s="3"/>
      <c r="Y7" s="3"/>
      <c r="Z7" s="3">
        <v>8</v>
      </c>
      <c r="AB7" s="3"/>
      <c r="AC7" s="3"/>
      <c r="AD7" s="3"/>
      <c r="AE7" s="3"/>
      <c r="AF7" s="3"/>
      <c r="AG7" s="3"/>
      <c r="AH7" s="3"/>
      <c r="AI7" s="3"/>
    </row>
    <row r="8" spans="1:35" ht="12.75">
      <c r="A8" t="s">
        <v>3</v>
      </c>
      <c r="B8" s="3">
        <f t="shared" si="2"/>
        <v>11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3">
        <v>1</v>
      </c>
      <c r="O8" s="3">
        <v>3</v>
      </c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>
        <v>5</v>
      </c>
      <c r="AB8" s="3"/>
      <c r="AC8" s="3"/>
      <c r="AD8" s="3"/>
      <c r="AE8" s="3"/>
      <c r="AF8" s="3"/>
      <c r="AG8" s="3"/>
      <c r="AH8" s="3"/>
      <c r="AI8" s="3"/>
    </row>
    <row r="9" spans="1:35" ht="12.75">
      <c r="A9" t="s">
        <v>5</v>
      </c>
      <c r="B9" s="3">
        <f t="shared" si="2"/>
        <v>14</v>
      </c>
      <c r="C9" s="3">
        <v>1</v>
      </c>
      <c r="D9" s="3"/>
      <c r="E9" s="3"/>
      <c r="F9" s="3"/>
      <c r="G9" s="3"/>
      <c r="H9" s="3"/>
      <c r="I9" s="3"/>
      <c r="J9" s="3"/>
      <c r="K9" s="3">
        <v>7</v>
      </c>
      <c r="L9" s="3"/>
      <c r="M9" s="3"/>
      <c r="N9" s="3"/>
      <c r="O9" s="3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>
        <v>3</v>
      </c>
      <c r="AA9" s="3">
        <v>1</v>
      </c>
      <c r="AB9" s="3"/>
      <c r="AC9" s="3"/>
      <c r="AD9" s="3"/>
      <c r="AE9" s="3"/>
      <c r="AF9" s="3"/>
      <c r="AG9" s="3"/>
      <c r="AH9" s="3"/>
      <c r="AI9" s="3"/>
    </row>
    <row r="10" spans="1:35" ht="12.75">
      <c r="A10" t="s">
        <v>7</v>
      </c>
      <c r="B10" s="3">
        <f t="shared" si="2"/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v>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1</v>
      </c>
      <c r="AB10" s="3"/>
      <c r="AC10" s="3"/>
      <c r="AD10" s="3"/>
      <c r="AE10" s="3"/>
      <c r="AF10" s="3"/>
      <c r="AG10" s="3"/>
      <c r="AH10" s="3"/>
      <c r="AI10" s="3"/>
    </row>
    <row r="11" spans="1:35" ht="12.75">
      <c r="A11" t="s">
        <v>8</v>
      </c>
      <c r="B11" s="3">
        <f t="shared" si="2"/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</v>
      </c>
      <c r="N11" s="3"/>
      <c r="O11" s="3">
        <v>2</v>
      </c>
      <c r="P11" s="3">
        <v>1</v>
      </c>
      <c r="Q11" s="3">
        <v>1</v>
      </c>
      <c r="R11" s="3"/>
      <c r="S11" s="3"/>
      <c r="T11" s="3"/>
      <c r="U11" s="3"/>
      <c r="V11" s="3"/>
      <c r="W11" s="3"/>
      <c r="X11" s="3"/>
      <c r="Y11" s="3"/>
      <c r="Z11" s="3">
        <v>1</v>
      </c>
      <c r="AB11" s="3"/>
      <c r="AC11" s="3"/>
      <c r="AD11" s="3"/>
      <c r="AE11" s="3"/>
      <c r="AF11" s="3"/>
      <c r="AG11" s="3"/>
      <c r="AH11" s="3"/>
      <c r="AI11" s="3"/>
    </row>
    <row r="12" spans="1:35" ht="12.75">
      <c r="A12" t="s">
        <v>9</v>
      </c>
      <c r="B12" s="3">
        <f t="shared" si="2"/>
        <v>7</v>
      </c>
      <c r="C12" s="3"/>
      <c r="D12" s="3"/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  <c r="Q12" s="3">
        <v>1</v>
      </c>
      <c r="R12" s="3"/>
      <c r="S12" s="3"/>
      <c r="T12" s="3"/>
      <c r="U12" s="3"/>
      <c r="V12" s="3"/>
      <c r="W12" s="3"/>
      <c r="X12" s="3">
        <v>1</v>
      </c>
      <c r="Y12" s="3"/>
      <c r="Z12" s="3">
        <v>2</v>
      </c>
      <c r="AB12" s="3"/>
      <c r="AC12" s="3"/>
      <c r="AD12" s="3"/>
      <c r="AE12" s="3"/>
      <c r="AF12" s="3"/>
      <c r="AG12" s="3"/>
      <c r="AH12" s="3">
        <v>1</v>
      </c>
      <c r="AI12" s="3"/>
    </row>
    <row r="13" spans="1:35" ht="12.75">
      <c r="A13" t="s">
        <v>10</v>
      </c>
      <c r="B13" s="3">
        <f t="shared" si="2"/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2</v>
      </c>
      <c r="N13" s="3"/>
      <c r="O13" s="3"/>
      <c r="Q13" s="3"/>
      <c r="R13" s="3"/>
      <c r="S13" s="3"/>
      <c r="T13" s="3"/>
      <c r="U13" s="3"/>
      <c r="V13" s="3"/>
      <c r="W13" s="3"/>
      <c r="X13" s="3"/>
      <c r="Y13" s="3"/>
      <c r="Z13" s="3">
        <v>2</v>
      </c>
      <c r="AB13" s="3"/>
      <c r="AC13" s="3"/>
      <c r="AD13" s="3"/>
      <c r="AE13" s="3"/>
      <c r="AF13" s="3"/>
      <c r="AG13" s="3"/>
      <c r="AH13" s="3"/>
      <c r="AI13" s="3"/>
    </row>
    <row r="14" spans="1:35" ht="12.75">
      <c r="A14" t="s">
        <v>11</v>
      </c>
      <c r="B14" s="3">
        <f t="shared" si="2"/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2</v>
      </c>
      <c r="AB14" s="3"/>
      <c r="AC14" s="3"/>
      <c r="AD14" s="3"/>
      <c r="AE14" s="3"/>
      <c r="AF14" s="3"/>
      <c r="AG14" s="3"/>
      <c r="AH14" s="3"/>
      <c r="AI14" s="3"/>
    </row>
    <row r="15" spans="1:35" ht="12.75">
      <c r="A15" t="s">
        <v>12</v>
      </c>
      <c r="B15" s="3">
        <f t="shared" si="2"/>
        <v>4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3</v>
      </c>
      <c r="AB15" s="3"/>
      <c r="AC15" s="3"/>
      <c r="AD15" s="3"/>
      <c r="AE15" s="3"/>
      <c r="AF15" s="3"/>
      <c r="AG15" s="3"/>
      <c r="AH15" s="3"/>
      <c r="AI15" s="3"/>
    </row>
    <row r="16" spans="1:35" ht="12.75">
      <c r="A16" t="s">
        <v>13</v>
      </c>
      <c r="B16" s="3">
        <f t="shared" si="2"/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1</v>
      </c>
      <c r="AB16" s="3">
        <v>1</v>
      </c>
      <c r="AC16" s="3"/>
      <c r="AD16" s="3"/>
      <c r="AE16" s="3"/>
      <c r="AF16" s="3"/>
      <c r="AG16" s="3"/>
      <c r="AH16" s="3"/>
      <c r="AI16" s="3"/>
    </row>
    <row r="17" spans="1:35" ht="12.75">
      <c r="A17" t="s">
        <v>14</v>
      </c>
      <c r="B17" s="3">
        <f t="shared" si="2"/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3</v>
      </c>
      <c r="AB17" s="3"/>
      <c r="AC17" s="3"/>
      <c r="AD17" s="3"/>
      <c r="AE17" s="3"/>
      <c r="AF17" s="3"/>
      <c r="AG17" s="3"/>
      <c r="AH17" s="3"/>
      <c r="AI17" s="3"/>
    </row>
    <row r="18" spans="1:35" ht="12.75">
      <c r="A18" t="s">
        <v>15</v>
      </c>
      <c r="B18" s="3">
        <f t="shared" si="2"/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>
        <v>4</v>
      </c>
      <c r="P18" s="3"/>
      <c r="Q18" s="3">
        <v>1</v>
      </c>
      <c r="R18" s="3"/>
      <c r="S18" s="3"/>
      <c r="T18" s="3"/>
      <c r="U18" s="3"/>
      <c r="V18" s="3"/>
      <c r="W18" s="3"/>
      <c r="X18" s="3"/>
      <c r="Y18" s="3"/>
      <c r="Z18" s="3"/>
      <c r="AB18" s="3">
        <v>1</v>
      </c>
      <c r="AC18" s="3">
        <v>1</v>
      </c>
      <c r="AD18" s="3"/>
      <c r="AE18" s="3"/>
      <c r="AF18" s="3"/>
      <c r="AG18" s="3"/>
      <c r="AH18" s="3"/>
      <c r="AI18" s="3"/>
    </row>
    <row r="19" spans="1:35" ht="12.75">
      <c r="A19" t="s">
        <v>16</v>
      </c>
      <c r="B19" s="3">
        <f t="shared" si="2"/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3</v>
      </c>
      <c r="AB19" s="3"/>
      <c r="AC19" s="3"/>
      <c r="AD19" s="3"/>
      <c r="AE19" s="3"/>
      <c r="AF19" s="3"/>
      <c r="AG19" s="3"/>
      <c r="AH19" s="3"/>
      <c r="AI19" s="3"/>
    </row>
    <row r="20" spans="1:35" ht="12.75">
      <c r="A20" t="s">
        <v>17</v>
      </c>
      <c r="B20" s="3">
        <f t="shared" si="2"/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t="s">
        <v>19</v>
      </c>
      <c r="B21" s="3">
        <f t="shared" si="2"/>
        <v>6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42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2">
        <v>3</v>
      </c>
      <c r="Z21" s="42">
        <v>1</v>
      </c>
      <c r="AB21" s="3"/>
      <c r="AC21" s="3"/>
      <c r="AD21" s="3"/>
      <c r="AE21" s="3"/>
      <c r="AF21" s="3"/>
      <c r="AG21" s="3"/>
      <c r="AH21" s="3"/>
      <c r="AI21" s="3"/>
    </row>
    <row r="22" spans="1:35" ht="12.75">
      <c r="A22" t="s">
        <v>20</v>
      </c>
      <c r="B22" s="3">
        <f t="shared" si="2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1</v>
      </c>
      <c r="AB22" s="3">
        <v>1</v>
      </c>
      <c r="AC22" s="3"/>
      <c r="AD22" s="3"/>
      <c r="AE22" s="3">
        <v>2</v>
      </c>
      <c r="AF22" s="3"/>
      <c r="AG22" s="3">
        <v>1</v>
      </c>
      <c r="AH22" s="3"/>
      <c r="AI22" s="3"/>
    </row>
    <row r="23" spans="1:35" ht="12.75">
      <c r="A23" t="s">
        <v>21</v>
      </c>
      <c r="B23" s="3">
        <f t="shared" si="2"/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</v>
      </c>
      <c r="P23" s="3"/>
      <c r="Q23" s="3"/>
      <c r="R23" s="3"/>
      <c r="S23" s="3"/>
      <c r="T23" s="3"/>
      <c r="U23" s="3"/>
      <c r="V23" s="3"/>
      <c r="W23" s="3"/>
      <c r="X23" s="3"/>
      <c r="Y23" s="3">
        <v>2</v>
      </c>
      <c r="Z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t="s">
        <v>23</v>
      </c>
      <c r="B24" s="3">
        <f t="shared" si="2"/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3"/>
      <c r="S24" s="3"/>
      <c r="T24" s="3"/>
      <c r="U24" s="3"/>
      <c r="V24" s="3"/>
      <c r="W24" s="3">
        <v>1</v>
      </c>
      <c r="X24" s="3"/>
      <c r="Y24" s="3"/>
      <c r="Z24" s="3">
        <v>1</v>
      </c>
      <c r="AB24" s="3">
        <v>2</v>
      </c>
      <c r="AC24" s="3"/>
      <c r="AD24" s="3">
        <v>1</v>
      </c>
      <c r="AE24" s="3">
        <v>1</v>
      </c>
      <c r="AF24" s="3"/>
      <c r="AG24" s="3"/>
      <c r="AH24" s="3"/>
      <c r="AI24" s="3"/>
    </row>
    <row r="25" spans="1:35" ht="12.75">
      <c r="A25" t="s">
        <v>24</v>
      </c>
      <c r="B25" s="3">
        <f t="shared" si="2"/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</v>
      </c>
      <c r="P25" s="3"/>
      <c r="Q25" s="3">
        <v>2</v>
      </c>
      <c r="R25" s="3">
        <v>1</v>
      </c>
      <c r="S25" s="3"/>
      <c r="T25" s="3">
        <v>1</v>
      </c>
      <c r="U25" s="3"/>
      <c r="V25" s="3"/>
      <c r="W25" s="3"/>
      <c r="X25" s="3"/>
      <c r="Y25" s="3"/>
      <c r="Z25" s="3">
        <v>2</v>
      </c>
      <c r="AB25" s="3"/>
      <c r="AC25" s="3"/>
      <c r="AD25" s="3"/>
      <c r="AE25" s="3"/>
      <c r="AF25" s="3"/>
      <c r="AG25" s="3"/>
      <c r="AH25" s="3"/>
      <c r="AI25" s="3"/>
    </row>
    <row r="26" spans="1:35" ht="12.75">
      <c r="A26" t="s">
        <v>25</v>
      </c>
      <c r="B26" s="3">
        <f t="shared" si="2"/>
        <v>10</v>
      </c>
      <c r="C26" s="3"/>
      <c r="D26" s="3"/>
      <c r="E26" s="3"/>
      <c r="F26" s="3"/>
      <c r="G26" s="3"/>
      <c r="H26" s="3">
        <v>2</v>
      </c>
      <c r="I26" s="3"/>
      <c r="J26" s="3"/>
      <c r="K26" s="3"/>
      <c r="L26" s="3"/>
      <c r="M26" s="3">
        <v>2</v>
      </c>
      <c r="N26" s="3">
        <v>1</v>
      </c>
      <c r="O26" s="3">
        <v>1</v>
      </c>
      <c r="P26" s="3"/>
      <c r="Q26" s="3">
        <v>1</v>
      </c>
      <c r="R26" s="3">
        <v>1</v>
      </c>
      <c r="S26" s="3"/>
      <c r="T26" s="3"/>
      <c r="U26" s="3"/>
      <c r="V26" s="3"/>
      <c r="W26" s="3"/>
      <c r="X26" s="3"/>
      <c r="Y26" s="3"/>
      <c r="Z26" s="3">
        <v>2</v>
      </c>
      <c r="AB26" s="3"/>
      <c r="AC26" s="3"/>
      <c r="AD26" s="3"/>
      <c r="AE26" s="3"/>
      <c r="AF26" s="3"/>
      <c r="AG26" s="3"/>
      <c r="AH26" s="3"/>
      <c r="AI26" s="3"/>
    </row>
    <row r="27" spans="1:35" ht="12.75">
      <c r="A27" t="s">
        <v>26</v>
      </c>
      <c r="B27" s="3">
        <f t="shared" si="2"/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3"/>
      <c r="O27" s="3">
        <v>1</v>
      </c>
      <c r="P27" s="3"/>
      <c r="Q27" s="3">
        <v>2</v>
      </c>
      <c r="R27" s="3"/>
      <c r="S27" s="3"/>
      <c r="T27" s="3"/>
      <c r="U27" s="3"/>
      <c r="V27" s="3"/>
      <c r="W27" s="3"/>
      <c r="X27" s="3"/>
      <c r="Y27" s="3"/>
      <c r="Z27" s="3">
        <v>2</v>
      </c>
      <c r="AB27" s="3"/>
      <c r="AC27" s="3"/>
      <c r="AD27" s="3"/>
      <c r="AE27" s="3"/>
      <c r="AF27" s="3"/>
      <c r="AG27" s="3"/>
      <c r="AH27" s="3"/>
      <c r="AI27" s="3"/>
    </row>
    <row r="28" spans="1:35" ht="12.75">
      <c r="A28" t="s">
        <v>28</v>
      </c>
      <c r="B28" s="3">
        <f t="shared" si="2"/>
        <v>8</v>
      </c>
      <c r="C28" s="3"/>
      <c r="D28" s="3"/>
      <c r="E28" s="3"/>
      <c r="F28" s="3"/>
      <c r="G28" s="3"/>
      <c r="H28" s="3"/>
      <c r="I28" s="3">
        <v>1</v>
      </c>
      <c r="J28" s="3"/>
      <c r="K28" s="3"/>
      <c r="L28" s="3"/>
      <c r="M28" s="42">
        <v>3</v>
      </c>
      <c r="N28" s="3"/>
      <c r="O28" s="3"/>
      <c r="P28" s="3"/>
      <c r="Q28" s="3"/>
      <c r="R28" s="3"/>
      <c r="S28" s="121"/>
      <c r="T28" s="3"/>
      <c r="U28" s="3">
        <v>4</v>
      </c>
      <c r="V28" s="3"/>
      <c r="W28" s="3"/>
      <c r="X28" s="3"/>
      <c r="Y28" s="3"/>
      <c r="Z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t="s">
        <v>29</v>
      </c>
      <c r="B29" s="3">
        <f t="shared" si="2"/>
        <v>8</v>
      </c>
      <c r="C29" s="3"/>
      <c r="D29" s="3"/>
      <c r="E29" s="3"/>
      <c r="F29" s="3"/>
      <c r="G29" s="3"/>
      <c r="H29" s="3"/>
      <c r="I29" s="3">
        <v>1</v>
      </c>
      <c r="J29" s="3"/>
      <c r="K29" s="42">
        <v>1</v>
      </c>
      <c r="L29" s="3"/>
      <c r="M29" s="3"/>
      <c r="N29" s="3"/>
      <c r="O29" s="42">
        <v>1</v>
      </c>
      <c r="P29" s="3"/>
      <c r="Q29" s="3"/>
      <c r="R29" s="3"/>
      <c r="S29" s="121"/>
      <c r="T29" s="121"/>
      <c r="U29" s="3">
        <v>3</v>
      </c>
      <c r="V29" s="3">
        <v>1</v>
      </c>
      <c r="W29" s="3"/>
      <c r="X29" s="3"/>
      <c r="Y29" s="3"/>
      <c r="Z29" s="42">
        <v>1</v>
      </c>
      <c r="AB29" s="3"/>
      <c r="AC29" s="3"/>
      <c r="AD29" s="3"/>
      <c r="AE29" s="3"/>
      <c r="AF29" s="3"/>
      <c r="AG29" s="3"/>
      <c r="AH29" s="3"/>
      <c r="AI29" s="3"/>
    </row>
    <row r="30" spans="1:35" ht="12.75">
      <c r="A30" t="s">
        <v>30</v>
      </c>
      <c r="B30" s="3">
        <f t="shared" si="2"/>
        <v>20</v>
      </c>
      <c r="C30" s="3"/>
      <c r="D30" s="3">
        <v>2</v>
      </c>
      <c r="E30" s="3"/>
      <c r="F30" s="3">
        <v>2</v>
      </c>
      <c r="G30" s="3"/>
      <c r="H30" s="3"/>
      <c r="I30" s="3"/>
      <c r="J30" s="3"/>
      <c r="K30" s="3"/>
      <c r="L30" s="3"/>
      <c r="M30" s="3"/>
      <c r="N30" s="3"/>
      <c r="O30" s="42">
        <v>1</v>
      </c>
      <c r="P30" s="3"/>
      <c r="Q30" s="3">
        <v>1</v>
      </c>
      <c r="R30" s="3"/>
      <c r="S30" s="121"/>
      <c r="T30" s="121"/>
      <c r="U30" s="3">
        <v>11</v>
      </c>
      <c r="V30" s="3">
        <v>1</v>
      </c>
      <c r="W30" s="3"/>
      <c r="X30" s="3"/>
      <c r="Y30" s="3"/>
      <c r="Z30" s="3"/>
      <c r="AB30" s="3"/>
      <c r="AC30" s="3"/>
      <c r="AD30" s="3"/>
      <c r="AE30" s="3">
        <v>1</v>
      </c>
      <c r="AF30" s="3"/>
      <c r="AG30" s="3"/>
      <c r="AH30" s="3">
        <v>1</v>
      </c>
      <c r="AI30" s="3"/>
    </row>
    <row r="31" spans="1:35" ht="12.75">
      <c r="A31" t="s">
        <v>31</v>
      </c>
      <c r="B31" s="3">
        <f t="shared" si="2"/>
        <v>8</v>
      </c>
      <c r="C31" s="3"/>
      <c r="D31" s="3"/>
      <c r="E31" s="3"/>
      <c r="F31" s="3">
        <v>1</v>
      </c>
      <c r="G31" s="3">
        <v>1</v>
      </c>
      <c r="H31" s="3"/>
      <c r="I31" s="3"/>
      <c r="J31" s="3"/>
      <c r="K31" s="3"/>
      <c r="L31" s="3"/>
      <c r="M31" s="42">
        <v>1</v>
      </c>
      <c r="N31" s="3"/>
      <c r="O31" s="42">
        <v>1</v>
      </c>
      <c r="P31" s="3"/>
      <c r="Q31" s="3">
        <v>2</v>
      </c>
      <c r="R31" s="3"/>
      <c r="S31" s="121"/>
      <c r="T31" s="3"/>
      <c r="U31" s="3">
        <v>2</v>
      </c>
      <c r="V31" s="3"/>
      <c r="W31" s="3"/>
      <c r="X31" s="3"/>
      <c r="Y31" s="3"/>
      <c r="Z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t="s">
        <v>32</v>
      </c>
      <c r="B32" s="3">
        <f t="shared" si="2"/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2</v>
      </c>
      <c r="N32" s="3"/>
      <c r="O32" s="3">
        <v>1</v>
      </c>
      <c r="P32" s="3"/>
      <c r="Q32" s="3">
        <v>1</v>
      </c>
      <c r="R32" s="3"/>
      <c r="S32" s="121"/>
      <c r="T32" s="3"/>
      <c r="U32" s="3"/>
      <c r="V32" s="3"/>
      <c r="W32" s="3"/>
      <c r="X32" s="3"/>
      <c r="Y32" s="3"/>
      <c r="Z32" s="3">
        <v>1</v>
      </c>
      <c r="AB32" s="3">
        <v>1</v>
      </c>
      <c r="AC32" s="3">
        <v>1</v>
      </c>
      <c r="AD32" s="3"/>
      <c r="AE32" s="3"/>
      <c r="AF32" s="3"/>
      <c r="AG32" s="3"/>
      <c r="AH32" s="3"/>
      <c r="AI32" s="3"/>
    </row>
    <row r="33" spans="1:35" ht="12.75">
      <c r="A33" t="s">
        <v>36</v>
      </c>
      <c r="B33" s="3">
        <f t="shared" si="2"/>
        <v>7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>
        <v>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B33" s="3"/>
      <c r="AC33" s="3">
        <v>2</v>
      </c>
      <c r="AD33" s="3"/>
      <c r="AE33" s="3"/>
      <c r="AF33" s="3"/>
      <c r="AG33" s="3"/>
      <c r="AH33" s="3"/>
      <c r="AI33" s="3"/>
    </row>
    <row r="34" spans="1:35" ht="12.75">
      <c r="A34" t="s">
        <v>35</v>
      </c>
      <c r="B34" s="3">
        <f t="shared" si="2"/>
        <v>15</v>
      </c>
      <c r="C34" s="3"/>
      <c r="D34" s="3">
        <v>1</v>
      </c>
      <c r="E34" s="3">
        <v>1</v>
      </c>
      <c r="F34" s="3"/>
      <c r="G34" s="3"/>
      <c r="H34" s="3"/>
      <c r="I34" s="3"/>
      <c r="J34" s="3"/>
      <c r="K34" s="3">
        <v>1</v>
      </c>
      <c r="L34" s="3"/>
      <c r="M34" s="3">
        <v>3</v>
      </c>
      <c r="N34" s="3"/>
      <c r="O34" s="3">
        <v>3</v>
      </c>
      <c r="P34" s="3"/>
      <c r="Q34" s="3">
        <v>3</v>
      </c>
      <c r="R34" s="3"/>
      <c r="S34" s="3"/>
      <c r="T34" s="3"/>
      <c r="U34" s="3"/>
      <c r="V34" s="3"/>
      <c r="W34" s="3"/>
      <c r="X34" s="3"/>
      <c r="Y34" s="3"/>
      <c r="Z34" s="3">
        <v>2</v>
      </c>
      <c r="AB34" s="3"/>
      <c r="AC34" s="3"/>
      <c r="AD34" s="3"/>
      <c r="AE34" s="3"/>
      <c r="AF34" s="3">
        <v>1</v>
      </c>
      <c r="AG34" s="3"/>
      <c r="AH34" s="3"/>
      <c r="AI34" s="3"/>
    </row>
    <row r="35" spans="1:35" ht="12.75">
      <c r="A35" t="s">
        <v>37</v>
      </c>
      <c r="B35" s="3">
        <f t="shared" si="2"/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7</v>
      </c>
      <c r="P35" s="3"/>
      <c r="Q35" s="3">
        <v>1</v>
      </c>
      <c r="R35" s="3"/>
      <c r="S35" s="3"/>
      <c r="T35" s="3"/>
      <c r="U35" s="3"/>
      <c r="V35" s="3"/>
      <c r="W35" s="3"/>
      <c r="X35" s="3"/>
      <c r="Y35" s="3"/>
      <c r="Z35" s="3">
        <v>2</v>
      </c>
      <c r="AB35" s="3"/>
      <c r="AC35" s="3"/>
      <c r="AD35" s="3"/>
      <c r="AE35" s="3"/>
      <c r="AF35" s="3"/>
      <c r="AG35" s="3"/>
      <c r="AH35" s="3"/>
      <c r="AI35" s="3"/>
    </row>
    <row r="36" spans="1:35" ht="12.75">
      <c r="A36" t="s">
        <v>38</v>
      </c>
      <c r="B36" s="3">
        <f t="shared" si="2"/>
        <v>11</v>
      </c>
      <c r="C36" s="3"/>
      <c r="D36" s="3"/>
      <c r="E36" s="3"/>
      <c r="F36" s="3"/>
      <c r="G36" s="3"/>
      <c r="H36" s="3"/>
      <c r="I36" s="3"/>
      <c r="J36" s="3"/>
      <c r="K36" s="3">
        <v>1</v>
      </c>
      <c r="L36" s="3"/>
      <c r="M36" s="3"/>
      <c r="N36" s="3"/>
      <c r="O36" s="3"/>
      <c r="P36" s="3"/>
      <c r="Q36" s="3">
        <v>2</v>
      </c>
      <c r="R36" s="3"/>
      <c r="S36" s="3"/>
      <c r="T36" s="3"/>
      <c r="U36" s="3"/>
      <c r="V36" s="3"/>
      <c r="W36" s="3"/>
      <c r="X36" s="3"/>
      <c r="Y36" s="3"/>
      <c r="Z36" s="3"/>
      <c r="AB36" s="3"/>
      <c r="AC36" s="3">
        <v>8</v>
      </c>
      <c r="AD36" s="3"/>
      <c r="AE36" s="3"/>
      <c r="AF36" s="3"/>
      <c r="AG36" s="3"/>
      <c r="AH36" s="3"/>
      <c r="AI36" s="3"/>
    </row>
    <row r="37" spans="1:35" ht="12.75">
      <c r="A37" t="s">
        <v>39</v>
      </c>
      <c r="B37" s="3">
        <f t="shared" si="2"/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2</v>
      </c>
      <c r="P37" s="3"/>
      <c r="Q37" s="3">
        <v>1</v>
      </c>
      <c r="R37" s="3"/>
      <c r="S37" s="3"/>
      <c r="T37" s="3"/>
      <c r="U37" s="3"/>
      <c r="V37" s="3"/>
      <c r="W37" s="3"/>
      <c r="X37" s="3"/>
      <c r="Y37" s="3"/>
      <c r="Z37" s="3">
        <v>1</v>
      </c>
      <c r="AB37" s="3"/>
      <c r="AC37" s="3">
        <v>1</v>
      </c>
      <c r="AD37" s="3"/>
      <c r="AE37" s="3"/>
      <c r="AF37" s="3"/>
      <c r="AG37" s="3"/>
      <c r="AH37" s="3"/>
      <c r="AI37" s="3"/>
    </row>
    <row r="38" spans="1:35" ht="12.75">
      <c r="A38" t="s">
        <v>40</v>
      </c>
      <c r="B38" s="3">
        <f t="shared" si="2"/>
        <v>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2</v>
      </c>
      <c r="AB38" s="3"/>
      <c r="AC38" s="3"/>
      <c r="AD38" s="3"/>
      <c r="AE38" s="3"/>
      <c r="AF38" s="3"/>
      <c r="AG38" s="3"/>
      <c r="AH38" s="3">
        <v>1</v>
      </c>
      <c r="AI38" s="3"/>
    </row>
    <row r="39" spans="1:35" ht="12.75">
      <c r="A39" t="s">
        <v>41</v>
      </c>
      <c r="B39" s="3">
        <f t="shared" si="2"/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3</v>
      </c>
      <c r="AB39" s="3">
        <v>1</v>
      </c>
      <c r="AC39" s="3">
        <v>1</v>
      </c>
      <c r="AD39" s="3"/>
      <c r="AE39" s="3"/>
      <c r="AF39" s="3"/>
      <c r="AG39" s="3"/>
      <c r="AH39" s="3"/>
      <c r="AI39" s="3"/>
    </row>
    <row r="40" spans="1:35" ht="12.75">
      <c r="A40" t="s">
        <v>42</v>
      </c>
      <c r="B40" s="3">
        <f t="shared" si="2"/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5</v>
      </c>
      <c r="R40" s="3"/>
      <c r="S40" s="3"/>
      <c r="T40" s="3"/>
      <c r="U40" s="3"/>
      <c r="V40" s="3"/>
      <c r="W40" s="3"/>
      <c r="X40" s="3"/>
      <c r="Y40" s="3"/>
      <c r="Z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t="s">
        <v>43</v>
      </c>
      <c r="B41" s="3">
        <f t="shared" si="2"/>
        <v>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</v>
      </c>
      <c r="P41" s="3"/>
      <c r="Q41" s="3">
        <v>3</v>
      </c>
      <c r="R41" s="3"/>
      <c r="S41" s="3"/>
      <c r="T41" s="3"/>
      <c r="U41" s="3"/>
      <c r="V41" s="3"/>
      <c r="W41" s="3"/>
      <c r="X41" s="3"/>
      <c r="Y41" s="3"/>
      <c r="Z41" s="3">
        <v>1</v>
      </c>
      <c r="AB41" s="3">
        <v>2</v>
      </c>
      <c r="AC41" s="3"/>
      <c r="AD41" s="3"/>
      <c r="AE41" s="3"/>
      <c r="AF41" s="3"/>
      <c r="AG41" s="3"/>
      <c r="AH41" s="3"/>
      <c r="AI41" s="3"/>
    </row>
    <row r="42" spans="1:35" ht="12.75">
      <c r="A42" t="s">
        <v>44</v>
      </c>
      <c r="B42" s="3">
        <f t="shared" si="2"/>
        <v>13</v>
      </c>
      <c r="C42" s="3">
        <v>5</v>
      </c>
      <c r="D42" s="3"/>
      <c r="E42" s="3"/>
      <c r="F42" s="3"/>
      <c r="G42" s="3"/>
      <c r="H42" s="3"/>
      <c r="I42" s="3"/>
      <c r="J42" s="3"/>
      <c r="K42" s="3">
        <v>1</v>
      </c>
      <c r="L42" s="3"/>
      <c r="M42" s="3"/>
      <c r="N42" s="3">
        <v>1</v>
      </c>
      <c r="O42" s="3">
        <v>3</v>
      </c>
      <c r="P42" s="3"/>
      <c r="Q42" s="3">
        <v>2</v>
      </c>
      <c r="R42" s="3">
        <v>1</v>
      </c>
      <c r="S42" s="3"/>
      <c r="T42" s="3"/>
      <c r="U42" s="3"/>
      <c r="V42" s="3"/>
      <c r="W42" s="3"/>
      <c r="X42" s="3"/>
      <c r="Y42" s="3"/>
      <c r="Z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t="s">
        <v>46</v>
      </c>
      <c r="B43" s="3">
        <f t="shared" si="2"/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1</v>
      </c>
      <c r="N43" s="3"/>
      <c r="O43" s="3">
        <v>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v>3</v>
      </c>
      <c r="AB43" s="3"/>
      <c r="AC43" s="3"/>
      <c r="AD43" s="3"/>
      <c r="AE43" s="3"/>
      <c r="AF43" s="3"/>
      <c r="AG43" s="3"/>
      <c r="AH43" s="3"/>
      <c r="AI43" s="3"/>
    </row>
    <row r="44" spans="1:35" ht="12.75">
      <c r="A44" t="s">
        <v>47</v>
      </c>
      <c r="B44" s="3">
        <f t="shared" si="2"/>
        <v>10</v>
      </c>
      <c r="C44" s="3"/>
      <c r="D44" s="3"/>
      <c r="E44" s="3"/>
      <c r="F44" s="3"/>
      <c r="G44" s="3"/>
      <c r="H44" s="3"/>
      <c r="I44" s="3"/>
      <c r="J44" s="3"/>
      <c r="K44" s="3">
        <v>1</v>
      </c>
      <c r="L44" s="3"/>
      <c r="M44" s="3">
        <v>1</v>
      </c>
      <c r="N44" s="3"/>
      <c r="O44" s="3">
        <v>5</v>
      </c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>
        <v>1</v>
      </c>
      <c r="AB44" s="3">
        <v>1</v>
      </c>
      <c r="AC44" s="3"/>
      <c r="AD44" s="3"/>
      <c r="AE44" s="3"/>
      <c r="AF44" s="3"/>
      <c r="AG44" s="3"/>
      <c r="AH44" s="3"/>
      <c r="AI44" s="3"/>
    </row>
    <row r="45" spans="1:35" ht="12.75">
      <c r="A45" t="s">
        <v>49</v>
      </c>
      <c r="B45" s="3">
        <f t="shared" si="2"/>
        <v>5</v>
      </c>
      <c r="C45" s="3"/>
      <c r="D45" s="3"/>
      <c r="E45" s="3"/>
      <c r="F45" s="3"/>
      <c r="G45" s="3"/>
      <c r="H45" s="3"/>
      <c r="I45" s="3"/>
      <c r="J45" s="3"/>
      <c r="K45" s="3">
        <v>1</v>
      </c>
      <c r="L45" s="3"/>
      <c r="M45" s="3">
        <v>1</v>
      </c>
      <c r="N45" s="3"/>
      <c r="O45" s="3"/>
      <c r="P45" s="3"/>
      <c r="Q45" s="3">
        <v>1</v>
      </c>
      <c r="R45" s="3"/>
      <c r="S45" s="3"/>
      <c r="T45" s="3"/>
      <c r="U45" s="3"/>
      <c r="V45" s="3"/>
      <c r="W45" s="3"/>
      <c r="X45" s="3"/>
      <c r="Y45" s="3"/>
      <c r="Z45" s="3">
        <v>2</v>
      </c>
      <c r="AB45" s="3"/>
      <c r="AC45" s="3"/>
      <c r="AD45" s="3"/>
      <c r="AE45" s="3"/>
      <c r="AF45" s="3"/>
      <c r="AG45" s="3"/>
      <c r="AH45" s="3"/>
      <c r="AI45" s="3"/>
    </row>
    <row r="46" spans="1:35" ht="12.75">
      <c r="A46" t="s">
        <v>50</v>
      </c>
      <c r="B46" s="3">
        <f t="shared" si="2"/>
        <v>13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4</v>
      </c>
      <c r="N46" s="3"/>
      <c r="O46" s="3">
        <v>1</v>
      </c>
      <c r="P46" s="3"/>
      <c r="Q46" s="3">
        <v>2</v>
      </c>
      <c r="R46" s="3">
        <v>1</v>
      </c>
      <c r="S46" s="3"/>
      <c r="T46" s="3"/>
      <c r="U46" s="3"/>
      <c r="V46" s="3"/>
      <c r="W46" s="3"/>
      <c r="X46" s="3"/>
      <c r="Y46" s="3"/>
      <c r="Z46" s="3">
        <v>4</v>
      </c>
      <c r="AB46" s="3"/>
      <c r="AC46" s="3"/>
      <c r="AD46" s="3"/>
      <c r="AE46" s="3"/>
      <c r="AF46" s="3"/>
      <c r="AG46" s="3"/>
      <c r="AH46" s="3">
        <v>1</v>
      </c>
      <c r="AI46" s="3"/>
    </row>
    <row r="47" spans="1:35" ht="12.75">
      <c r="A47" t="s">
        <v>51</v>
      </c>
      <c r="B47" s="3">
        <f t="shared" si="2"/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4</v>
      </c>
      <c r="P47" s="3">
        <v>2</v>
      </c>
      <c r="Q47" s="3"/>
      <c r="R47" s="3"/>
      <c r="S47" s="3"/>
      <c r="T47" s="3"/>
      <c r="U47" s="3"/>
      <c r="V47" s="3"/>
      <c r="W47" s="3"/>
      <c r="X47" s="3"/>
      <c r="Y47" s="3"/>
      <c r="Z47" s="3">
        <v>3</v>
      </c>
      <c r="AB47" s="3"/>
      <c r="AC47" s="3"/>
      <c r="AD47" s="3"/>
      <c r="AE47" s="3"/>
      <c r="AF47" s="3"/>
      <c r="AG47" s="3"/>
      <c r="AH47" s="3"/>
      <c r="AI47" s="3"/>
    </row>
    <row r="48" spans="1:35" ht="12.75">
      <c r="A48" t="s">
        <v>52</v>
      </c>
      <c r="B48" s="3">
        <f t="shared" si="2"/>
        <v>10</v>
      </c>
      <c r="C48" s="3"/>
      <c r="D48" s="3"/>
      <c r="E48" s="3"/>
      <c r="F48" s="3"/>
      <c r="G48" s="3"/>
      <c r="H48" s="3"/>
      <c r="I48" s="3"/>
      <c r="J48" s="3"/>
      <c r="K48" s="3">
        <v>1</v>
      </c>
      <c r="L48" s="3"/>
      <c r="M48" s="3">
        <v>1</v>
      </c>
      <c r="N48" s="3"/>
      <c r="O48" s="3">
        <v>1</v>
      </c>
      <c r="P48" s="3"/>
      <c r="Q48" s="3">
        <v>4</v>
      </c>
      <c r="R48" s="3"/>
      <c r="S48" s="3"/>
      <c r="T48" s="3"/>
      <c r="U48" s="3"/>
      <c r="V48" s="3"/>
      <c r="W48" s="3"/>
      <c r="X48" s="3"/>
      <c r="Y48" s="3"/>
      <c r="Z48" s="3">
        <v>2</v>
      </c>
      <c r="AB48" s="3"/>
      <c r="AC48" s="3">
        <v>1</v>
      </c>
      <c r="AD48" s="3"/>
      <c r="AE48" s="3"/>
      <c r="AF48" s="3"/>
      <c r="AG48" s="3"/>
      <c r="AH48" s="3"/>
      <c r="AI48" s="3"/>
    </row>
    <row r="49" spans="1:35" ht="12.75">
      <c r="A49" t="s">
        <v>53</v>
      </c>
      <c r="B49" s="3">
        <f t="shared" si="2"/>
        <v>11</v>
      </c>
      <c r="C49" s="3"/>
      <c r="D49" s="3"/>
      <c r="E49" s="3"/>
      <c r="F49" s="3"/>
      <c r="G49" s="3"/>
      <c r="H49" s="3"/>
      <c r="I49" s="3"/>
      <c r="J49" s="3"/>
      <c r="K49" s="3">
        <v>1</v>
      </c>
      <c r="L49" s="3"/>
      <c r="M49" s="3">
        <v>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v>4</v>
      </c>
      <c r="AB49" s="3"/>
      <c r="AC49" s="3">
        <v>1</v>
      </c>
      <c r="AD49" s="3"/>
      <c r="AE49" s="3"/>
      <c r="AF49" s="3"/>
      <c r="AG49" s="3"/>
      <c r="AH49" s="3"/>
      <c r="AI49" s="3"/>
    </row>
    <row r="50" spans="1:35" ht="12.75">
      <c r="A50" t="s">
        <v>54</v>
      </c>
      <c r="B50" s="3">
        <f t="shared" si="2"/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1</v>
      </c>
      <c r="P50" s="3">
        <v>3</v>
      </c>
      <c r="Q50" s="3">
        <v>2</v>
      </c>
      <c r="R50" s="3"/>
      <c r="S50" s="3"/>
      <c r="T50" s="3"/>
      <c r="U50" s="3"/>
      <c r="V50" s="3"/>
      <c r="W50" s="3"/>
      <c r="X50" s="3"/>
      <c r="Y50" s="3"/>
      <c r="Z50" s="3">
        <v>3</v>
      </c>
      <c r="AB50" s="3"/>
      <c r="AC50" s="3"/>
      <c r="AD50" s="3"/>
      <c r="AE50" s="3"/>
      <c r="AF50" s="3"/>
      <c r="AG50" s="3"/>
      <c r="AH50" s="3"/>
      <c r="AI50" s="3"/>
    </row>
    <row r="51" spans="1:35" ht="12.75">
      <c r="A51" t="s">
        <v>55</v>
      </c>
      <c r="B51" s="3">
        <f t="shared" si="2"/>
        <v>11</v>
      </c>
      <c r="C51" s="3"/>
      <c r="D51" s="3"/>
      <c r="E51" s="3"/>
      <c r="F51" s="3"/>
      <c r="G51" s="3"/>
      <c r="H51" s="3"/>
      <c r="I51" s="3"/>
      <c r="J51" s="3"/>
      <c r="K51" s="3">
        <v>1</v>
      </c>
      <c r="L51" s="3"/>
      <c r="M51" s="3">
        <v>3</v>
      </c>
      <c r="N51" s="3"/>
      <c r="O51" s="3">
        <v>2</v>
      </c>
      <c r="P51" s="3"/>
      <c r="Q51" s="3">
        <v>1</v>
      </c>
      <c r="R51" s="3"/>
      <c r="S51" s="3"/>
      <c r="T51" s="3"/>
      <c r="U51" s="3"/>
      <c r="V51" s="3"/>
      <c r="W51" s="3"/>
      <c r="X51" s="3"/>
      <c r="Y51" s="3"/>
      <c r="Z51" s="3">
        <v>2</v>
      </c>
      <c r="AB51" s="3">
        <v>1</v>
      </c>
      <c r="AC51" s="3">
        <v>1</v>
      </c>
      <c r="AD51" s="3"/>
      <c r="AE51" s="3"/>
      <c r="AF51" s="3"/>
      <c r="AG51" s="3"/>
      <c r="AH51" s="3"/>
      <c r="AI51" s="3"/>
    </row>
    <row r="52" spans="1:35" ht="12.75">
      <c r="A52" t="s">
        <v>56</v>
      </c>
      <c r="B52" s="3">
        <f t="shared" si="2"/>
        <v>8</v>
      </c>
      <c r="C52" s="3"/>
      <c r="D52" s="3"/>
      <c r="E52" s="3"/>
      <c r="F52" s="3"/>
      <c r="G52" s="3"/>
      <c r="H52" s="3"/>
      <c r="I52" s="3"/>
      <c r="J52" s="3"/>
      <c r="K52" s="3"/>
      <c r="L52" s="3">
        <v>1</v>
      </c>
      <c r="M52" s="3"/>
      <c r="N52" s="3"/>
      <c r="O52" s="3">
        <v>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3</v>
      </c>
      <c r="AB52" s="3"/>
      <c r="AC52" s="3"/>
      <c r="AD52" s="3"/>
      <c r="AE52" s="3"/>
      <c r="AF52" s="3"/>
      <c r="AG52" s="3"/>
      <c r="AH52" s="3"/>
      <c r="AI52" s="3"/>
    </row>
    <row r="53" spans="1:35" ht="12.75">
      <c r="A53" t="s">
        <v>58</v>
      </c>
      <c r="B53" s="3">
        <f t="shared" si="2"/>
        <v>12</v>
      </c>
      <c r="C53" s="3"/>
      <c r="D53" s="3">
        <v>1</v>
      </c>
      <c r="E53" s="3"/>
      <c r="F53" s="3"/>
      <c r="G53" s="3"/>
      <c r="H53" s="3"/>
      <c r="I53" s="3"/>
      <c r="J53" s="3"/>
      <c r="K53" s="3"/>
      <c r="L53" s="3"/>
      <c r="M53" s="3">
        <v>2</v>
      </c>
      <c r="N53" s="3"/>
      <c r="O53" s="3">
        <v>3</v>
      </c>
      <c r="P53" s="3"/>
      <c r="Q53" s="3">
        <v>3</v>
      </c>
      <c r="R53" s="3"/>
      <c r="S53" s="3"/>
      <c r="T53" s="3"/>
      <c r="U53" s="3"/>
      <c r="V53" s="3"/>
      <c r="W53" s="3"/>
      <c r="X53" s="3"/>
      <c r="Y53" s="3"/>
      <c r="Z53" s="3">
        <v>3</v>
      </c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41" t="s">
        <v>365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"/>
      <c r="W54" s="3"/>
      <c r="X54" s="3"/>
      <c r="Y54" s="3"/>
      <c r="Z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41" t="s">
        <v>302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3"/>
      <c r="W55" s="3"/>
      <c r="X55" s="3"/>
      <c r="Y55" s="3"/>
      <c r="Z55" s="3"/>
      <c r="AB55" s="3"/>
      <c r="AC55" s="3"/>
      <c r="AD55" s="3"/>
      <c r="AE55" s="3"/>
      <c r="AF55" s="3"/>
      <c r="AG55" s="3"/>
      <c r="AH55" s="3"/>
      <c r="AI55" s="3"/>
    </row>
    <row r="56" spans="2:3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B56" s="3"/>
      <c r="AC56" s="3"/>
      <c r="AD56" s="3"/>
      <c r="AE56" s="3"/>
      <c r="AF56" s="3"/>
      <c r="AG56" s="3"/>
      <c r="AH56" s="3"/>
      <c r="AI56" s="3"/>
    </row>
    <row r="57" spans="2:3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B57" s="3"/>
      <c r="AC57" s="3"/>
      <c r="AD57" s="3"/>
      <c r="AE57" s="3"/>
      <c r="AF57" s="3"/>
      <c r="AG57" s="3"/>
      <c r="AH57" s="3"/>
      <c r="AI57" s="3"/>
    </row>
    <row r="58" spans="2:3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B58" s="3"/>
      <c r="AC58" s="3"/>
      <c r="AD58" s="3"/>
      <c r="AE58" s="3"/>
      <c r="AF58" s="3"/>
      <c r="AG58" s="3"/>
      <c r="AH58" s="3"/>
      <c r="AI58" s="3"/>
    </row>
    <row r="59" spans="2:3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41" t="s">
        <v>4</v>
      </c>
      <c r="B60" s="42">
        <f aca="true" t="shared" si="3" ref="B60:B74">SUM(C60:AQ60)</f>
        <v>45</v>
      </c>
      <c r="C60" s="42">
        <f>SUM(C5:C8)</f>
        <v>0</v>
      </c>
      <c r="D60" s="42">
        <f aca="true" t="shared" si="4" ref="D60:AI60">SUM(D5:D8)</f>
        <v>0</v>
      </c>
      <c r="E60" s="42">
        <f t="shared" si="4"/>
        <v>0</v>
      </c>
      <c r="F60" s="42">
        <f t="shared" si="4"/>
        <v>0</v>
      </c>
      <c r="G60" s="42">
        <f>SUM(G5:G8)</f>
        <v>0</v>
      </c>
      <c r="H60" s="42">
        <f t="shared" si="4"/>
        <v>0</v>
      </c>
      <c r="I60" s="42">
        <f t="shared" si="4"/>
        <v>0</v>
      </c>
      <c r="J60" s="42">
        <f>SUM(J5:J8)</f>
        <v>0</v>
      </c>
      <c r="K60" s="42">
        <f>SUM(K5:K8)</f>
        <v>1</v>
      </c>
      <c r="L60" s="42">
        <f>SUM(L5:L8)</f>
        <v>0</v>
      </c>
      <c r="M60" s="42">
        <f>SUM(M5:M8)</f>
        <v>2</v>
      </c>
      <c r="N60" s="42">
        <f>SUM(N5:N8)</f>
        <v>5</v>
      </c>
      <c r="O60" s="42">
        <f aca="true" t="shared" si="5" ref="O60:T60">SUM(O5:O8)</f>
        <v>11</v>
      </c>
      <c r="P60" s="42">
        <f t="shared" si="5"/>
        <v>0</v>
      </c>
      <c r="Q60" s="42">
        <f t="shared" si="5"/>
        <v>4</v>
      </c>
      <c r="R60" s="42">
        <f t="shared" si="5"/>
        <v>0</v>
      </c>
      <c r="S60" s="42">
        <f t="shared" si="5"/>
        <v>0</v>
      </c>
      <c r="T60" s="42">
        <f t="shared" si="5"/>
        <v>0</v>
      </c>
      <c r="U60" s="42">
        <f t="shared" si="4"/>
        <v>0</v>
      </c>
      <c r="V60" s="42">
        <f t="shared" si="4"/>
        <v>0</v>
      </c>
      <c r="W60" s="42"/>
      <c r="X60" s="42">
        <f>SUM(X5:X8)</f>
        <v>0</v>
      </c>
      <c r="Y60" s="42">
        <f>SUM(Y5:Y8)</f>
        <v>0</v>
      </c>
      <c r="Z60" s="69">
        <f t="shared" si="4"/>
        <v>20</v>
      </c>
      <c r="AA60" s="42">
        <f t="shared" si="4"/>
        <v>0</v>
      </c>
      <c r="AB60" s="42">
        <f t="shared" si="4"/>
        <v>1</v>
      </c>
      <c r="AC60" s="42">
        <f t="shared" si="4"/>
        <v>1</v>
      </c>
      <c r="AD60" s="42">
        <f t="shared" si="4"/>
        <v>0</v>
      </c>
      <c r="AE60" s="42">
        <f t="shared" si="4"/>
        <v>0</v>
      </c>
      <c r="AF60" s="42">
        <f t="shared" si="4"/>
        <v>0</v>
      </c>
      <c r="AG60" s="42">
        <f t="shared" si="4"/>
        <v>0</v>
      </c>
      <c r="AH60" s="42">
        <f t="shared" si="4"/>
        <v>0</v>
      </c>
      <c r="AI60" s="121">
        <f t="shared" si="4"/>
        <v>0</v>
      </c>
    </row>
    <row r="61" spans="1:35" ht="12.75">
      <c r="A61" s="41" t="s">
        <v>6</v>
      </c>
      <c r="B61" s="42">
        <f t="shared" si="3"/>
        <v>14</v>
      </c>
      <c r="C61" s="42">
        <f>+C9</f>
        <v>1</v>
      </c>
      <c r="D61" s="42">
        <f aca="true" t="shared" si="6" ref="D61:AI61">+D9</f>
        <v>0</v>
      </c>
      <c r="E61" s="42">
        <f t="shared" si="6"/>
        <v>0</v>
      </c>
      <c r="F61" s="42">
        <f t="shared" si="6"/>
        <v>0</v>
      </c>
      <c r="G61" s="42">
        <f>+G9</f>
        <v>0</v>
      </c>
      <c r="H61" s="42">
        <f t="shared" si="6"/>
        <v>0</v>
      </c>
      <c r="I61" s="42">
        <f t="shared" si="6"/>
        <v>0</v>
      </c>
      <c r="J61" s="42">
        <f>+J9</f>
        <v>0</v>
      </c>
      <c r="K61" s="137">
        <f>+K9</f>
        <v>7</v>
      </c>
      <c r="L61" s="42">
        <f>+L9</f>
        <v>0</v>
      </c>
      <c r="M61" s="42">
        <f>+M9</f>
        <v>0</v>
      </c>
      <c r="N61" s="42">
        <f>+N9</f>
        <v>0</v>
      </c>
      <c r="O61" s="42">
        <f aca="true" t="shared" si="7" ref="O61:T61">+O9</f>
        <v>2</v>
      </c>
      <c r="P61" s="42">
        <f t="shared" si="7"/>
        <v>0</v>
      </c>
      <c r="Q61" s="42">
        <f t="shared" si="7"/>
        <v>0</v>
      </c>
      <c r="R61" s="42">
        <f t="shared" si="7"/>
        <v>0</v>
      </c>
      <c r="S61" s="42">
        <f t="shared" si="7"/>
        <v>0</v>
      </c>
      <c r="T61" s="42">
        <f t="shared" si="7"/>
        <v>0</v>
      </c>
      <c r="U61" s="42">
        <f t="shared" si="6"/>
        <v>0</v>
      </c>
      <c r="V61" s="42">
        <f t="shared" si="6"/>
        <v>0</v>
      </c>
      <c r="W61" s="42">
        <f t="shared" si="6"/>
        <v>0</v>
      </c>
      <c r="X61" s="42">
        <f>+X9</f>
        <v>0</v>
      </c>
      <c r="Y61" s="42">
        <f>+Y9</f>
        <v>0</v>
      </c>
      <c r="Z61" s="42">
        <f t="shared" si="6"/>
        <v>3</v>
      </c>
      <c r="AA61" s="42">
        <f t="shared" si="6"/>
        <v>1</v>
      </c>
      <c r="AB61" s="42">
        <f t="shared" si="6"/>
        <v>0</v>
      </c>
      <c r="AC61" s="42">
        <f t="shared" si="6"/>
        <v>0</v>
      </c>
      <c r="AD61" s="42">
        <f t="shared" si="6"/>
        <v>0</v>
      </c>
      <c r="AE61" s="42">
        <f t="shared" si="6"/>
        <v>0</v>
      </c>
      <c r="AF61" s="42">
        <f t="shared" si="6"/>
        <v>0</v>
      </c>
      <c r="AG61" s="42">
        <f t="shared" si="6"/>
        <v>0</v>
      </c>
      <c r="AH61" s="42">
        <f t="shared" si="6"/>
        <v>0</v>
      </c>
      <c r="AI61" s="121">
        <f t="shared" si="6"/>
        <v>0</v>
      </c>
    </row>
    <row r="62" spans="1:35" ht="12.75">
      <c r="A62" s="41" t="s">
        <v>7</v>
      </c>
      <c r="B62" s="42">
        <f t="shared" si="3"/>
        <v>24</v>
      </c>
      <c r="C62" s="42">
        <f>SUM(C10:C12)</f>
        <v>0</v>
      </c>
      <c r="D62" s="42">
        <f aca="true" t="shared" si="8" ref="D62:AI62">SUM(D10:D12)</f>
        <v>0</v>
      </c>
      <c r="E62" s="42">
        <f t="shared" si="8"/>
        <v>0</v>
      </c>
      <c r="F62" s="42">
        <f t="shared" si="8"/>
        <v>0</v>
      </c>
      <c r="G62" s="42">
        <f>SUM(G10:G12)</f>
        <v>0</v>
      </c>
      <c r="H62" s="42">
        <f t="shared" si="8"/>
        <v>0</v>
      </c>
      <c r="I62" s="42">
        <f t="shared" si="8"/>
        <v>0</v>
      </c>
      <c r="J62" s="42">
        <f>SUM(J10:J12)</f>
        <v>0</v>
      </c>
      <c r="K62" s="42">
        <f>SUM(K10:K12)</f>
        <v>1</v>
      </c>
      <c r="L62" s="42">
        <f>SUM(L10:L12)</f>
        <v>0</v>
      </c>
      <c r="M62" s="42">
        <f>SUM(M10:M12)</f>
        <v>3</v>
      </c>
      <c r="N62" s="42">
        <f>SUM(N10:N12)</f>
        <v>0</v>
      </c>
      <c r="O62" s="43">
        <f aca="true" t="shared" si="9" ref="O62:T62">SUM(O10:O12)</f>
        <v>11</v>
      </c>
      <c r="P62" s="42">
        <f t="shared" si="9"/>
        <v>1</v>
      </c>
      <c r="Q62" s="42">
        <f t="shared" si="9"/>
        <v>2</v>
      </c>
      <c r="R62" s="42">
        <f t="shared" si="9"/>
        <v>0</v>
      </c>
      <c r="S62" s="42">
        <f t="shared" si="9"/>
        <v>0</v>
      </c>
      <c r="T62" s="42">
        <f t="shared" si="9"/>
        <v>0</v>
      </c>
      <c r="U62" s="42">
        <f t="shared" si="8"/>
        <v>0</v>
      </c>
      <c r="V62" s="42">
        <f t="shared" si="8"/>
        <v>0</v>
      </c>
      <c r="W62" s="42">
        <f t="shared" si="8"/>
        <v>0</v>
      </c>
      <c r="X62" s="42">
        <f>SUM(X10:X12)</f>
        <v>1</v>
      </c>
      <c r="Y62" s="42">
        <f>SUM(Y10:Y12)</f>
        <v>0</v>
      </c>
      <c r="Z62" s="42">
        <f t="shared" si="8"/>
        <v>4</v>
      </c>
      <c r="AA62" s="42">
        <f t="shared" si="8"/>
        <v>0</v>
      </c>
      <c r="AB62" s="42">
        <f t="shared" si="8"/>
        <v>0</v>
      </c>
      <c r="AC62" s="42">
        <f t="shared" si="8"/>
        <v>0</v>
      </c>
      <c r="AD62" s="42">
        <f t="shared" si="8"/>
        <v>0</v>
      </c>
      <c r="AE62" s="42">
        <f t="shared" si="8"/>
        <v>0</v>
      </c>
      <c r="AF62" s="42">
        <f t="shared" si="8"/>
        <v>0</v>
      </c>
      <c r="AG62" s="42">
        <f t="shared" si="8"/>
        <v>0</v>
      </c>
      <c r="AH62" s="42">
        <f t="shared" si="8"/>
        <v>1</v>
      </c>
      <c r="AI62" s="121">
        <f t="shared" si="8"/>
        <v>0</v>
      </c>
    </row>
    <row r="63" spans="1:35" ht="12.75">
      <c r="A63" s="41" t="s">
        <v>18</v>
      </c>
      <c r="B63" s="42">
        <f t="shared" si="3"/>
        <v>40</v>
      </c>
      <c r="C63" s="42">
        <f>SUM(C13:C20)</f>
        <v>0</v>
      </c>
      <c r="D63" s="42">
        <f aca="true" t="shared" si="10" ref="D63:AI63">SUM(D13:D20)</f>
        <v>0</v>
      </c>
      <c r="E63" s="42">
        <f t="shared" si="10"/>
        <v>0</v>
      </c>
      <c r="F63" s="42">
        <f t="shared" si="10"/>
        <v>0</v>
      </c>
      <c r="G63" s="42">
        <f>SUM(G13:G20)</f>
        <v>1</v>
      </c>
      <c r="H63" s="42">
        <f t="shared" si="10"/>
        <v>0</v>
      </c>
      <c r="I63" s="42">
        <f t="shared" si="10"/>
        <v>0</v>
      </c>
      <c r="J63" s="42">
        <f>SUM(J13:J20)</f>
        <v>0</v>
      </c>
      <c r="K63" s="42">
        <f>SUM(K13:K20)</f>
        <v>0</v>
      </c>
      <c r="L63" s="42">
        <f>SUM(L13:L20)</f>
        <v>0</v>
      </c>
      <c r="M63" s="42">
        <f>SUM(M13:M20)</f>
        <v>10</v>
      </c>
      <c r="N63" s="42">
        <f>SUM(N13:N20)</f>
        <v>0</v>
      </c>
      <c r="O63" s="42">
        <f aca="true" t="shared" si="11" ref="O63:T63">SUM(O13:O20)</f>
        <v>11</v>
      </c>
      <c r="P63" s="42">
        <f t="shared" si="11"/>
        <v>0</v>
      </c>
      <c r="Q63" s="42">
        <f t="shared" si="11"/>
        <v>1</v>
      </c>
      <c r="R63" s="42">
        <f t="shared" si="11"/>
        <v>0</v>
      </c>
      <c r="S63" s="42">
        <f t="shared" si="11"/>
        <v>0</v>
      </c>
      <c r="T63" s="42">
        <f t="shared" si="11"/>
        <v>0</v>
      </c>
      <c r="U63" s="42">
        <f t="shared" si="10"/>
        <v>0</v>
      </c>
      <c r="V63" s="42">
        <f t="shared" si="10"/>
        <v>0</v>
      </c>
      <c r="W63" s="42">
        <f t="shared" si="10"/>
        <v>0</v>
      </c>
      <c r="X63" s="42">
        <f>SUM(X13:X20)</f>
        <v>0</v>
      </c>
      <c r="Y63" s="42">
        <f>SUM(Y13:Y20)</f>
        <v>0</v>
      </c>
      <c r="Z63" s="69">
        <f t="shared" si="10"/>
        <v>14</v>
      </c>
      <c r="AA63" s="42">
        <f t="shared" si="10"/>
        <v>0</v>
      </c>
      <c r="AB63" s="42">
        <f t="shared" si="10"/>
        <v>2</v>
      </c>
      <c r="AC63" s="42">
        <f t="shared" si="10"/>
        <v>1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121">
        <f t="shared" si="10"/>
        <v>0</v>
      </c>
    </row>
    <row r="64" spans="1:35" ht="12.75">
      <c r="A64" s="41" t="s">
        <v>22</v>
      </c>
      <c r="B64" s="42">
        <f t="shared" si="3"/>
        <v>14</v>
      </c>
      <c r="C64" s="42">
        <f>SUM(C21:C23)</f>
        <v>1</v>
      </c>
      <c r="D64" s="42">
        <f aca="true" t="shared" si="12" ref="D64:AI64">SUM(D21:D23)</f>
        <v>0</v>
      </c>
      <c r="E64" s="42">
        <f t="shared" si="12"/>
        <v>0</v>
      </c>
      <c r="F64" s="42">
        <f t="shared" si="12"/>
        <v>0</v>
      </c>
      <c r="G64" s="42">
        <f>SUM(G21:G23)</f>
        <v>0</v>
      </c>
      <c r="H64" s="42">
        <f t="shared" si="12"/>
        <v>0</v>
      </c>
      <c r="I64" s="42">
        <f t="shared" si="12"/>
        <v>0</v>
      </c>
      <c r="J64" s="42">
        <f>SUM(J21:J23)</f>
        <v>0</v>
      </c>
      <c r="K64" s="42">
        <f>SUM(K21:K23)</f>
        <v>0</v>
      </c>
      <c r="L64" s="42">
        <f>SUM(L21:L23)</f>
        <v>0</v>
      </c>
      <c r="M64" s="42">
        <f>SUM(M21:M23)</f>
        <v>1</v>
      </c>
      <c r="N64" s="42">
        <f>SUM(N21:N23)</f>
        <v>0</v>
      </c>
      <c r="O64" s="42">
        <f aca="true" t="shared" si="13" ref="O64:T64">SUM(O21:O23)</f>
        <v>1</v>
      </c>
      <c r="P64" s="42">
        <f t="shared" si="13"/>
        <v>0</v>
      </c>
      <c r="Q64" s="42">
        <f t="shared" si="13"/>
        <v>0</v>
      </c>
      <c r="R64" s="42">
        <f t="shared" si="13"/>
        <v>0</v>
      </c>
      <c r="S64" s="42">
        <f t="shared" si="13"/>
        <v>0</v>
      </c>
      <c r="T64" s="42">
        <f t="shared" si="13"/>
        <v>0</v>
      </c>
      <c r="U64" s="42">
        <f t="shared" si="12"/>
        <v>0</v>
      </c>
      <c r="V64" s="42">
        <f t="shared" si="12"/>
        <v>0</v>
      </c>
      <c r="W64" s="42">
        <f t="shared" si="12"/>
        <v>0</v>
      </c>
      <c r="X64" s="42">
        <f>SUM(X21:X23)</f>
        <v>0</v>
      </c>
      <c r="Y64" s="142">
        <f>SUM(Y21:Y23)</f>
        <v>5</v>
      </c>
      <c r="Z64" s="42">
        <f t="shared" si="12"/>
        <v>2</v>
      </c>
      <c r="AA64" s="42">
        <f t="shared" si="12"/>
        <v>0</v>
      </c>
      <c r="AB64" s="42">
        <f t="shared" si="12"/>
        <v>1</v>
      </c>
      <c r="AC64" s="42">
        <f t="shared" si="12"/>
        <v>0</v>
      </c>
      <c r="AD64" s="42">
        <f t="shared" si="12"/>
        <v>0</v>
      </c>
      <c r="AE64" s="42">
        <f t="shared" si="12"/>
        <v>2</v>
      </c>
      <c r="AF64" s="42">
        <f t="shared" si="12"/>
        <v>0</v>
      </c>
      <c r="AG64" s="42">
        <f t="shared" si="12"/>
        <v>1</v>
      </c>
      <c r="AH64" s="42">
        <f t="shared" si="12"/>
        <v>0</v>
      </c>
      <c r="AI64" s="121">
        <f t="shared" si="12"/>
        <v>0</v>
      </c>
    </row>
    <row r="65" spans="1:35" ht="12.75">
      <c r="A65" s="41" t="s">
        <v>23</v>
      </c>
      <c r="B65" s="42">
        <f t="shared" si="3"/>
        <v>7</v>
      </c>
      <c r="C65" s="42">
        <f>C24</f>
        <v>0</v>
      </c>
      <c r="D65" s="42">
        <f aca="true" t="shared" si="14" ref="D65:AI65">D24</f>
        <v>0</v>
      </c>
      <c r="E65" s="42">
        <f t="shared" si="14"/>
        <v>0</v>
      </c>
      <c r="F65" s="42">
        <f t="shared" si="14"/>
        <v>0</v>
      </c>
      <c r="G65" s="42">
        <f>G24</f>
        <v>0</v>
      </c>
      <c r="H65" s="42">
        <f t="shared" si="14"/>
        <v>0</v>
      </c>
      <c r="I65" s="42">
        <f t="shared" si="14"/>
        <v>0</v>
      </c>
      <c r="J65" s="42">
        <f>J24</f>
        <v>0</v>
      </c>
      <c r="K65" s="42">
        <f>K24</f>
        <v>0</v>
      </c>
      <c r="L65" s="42">
        <f>L24</f>
        <v>0</v>
      </c>
      <c r="M65" s="42">
        <f>M24</f>
        <v>0</v>
      </c>
      <c r="N65" s="42">
        <f>N24</f>
        <v>0</v>
      </c>
      <c r="O65" s="42">
        <f aca="true" t="shared" si="15" ref="O65:T65">O24</f>
        <v>0</v>
      </c>
      <c r="P65" s="42">
        <f t="shared" si="15"/>
        <v>0</v>
      </c>
      <c r="Q65" s="42">
        <f t="shared" si="15"/>
        <v>1</v>
      </c>
      <c r="R65" s="42">
        <f t="shared" si="15"/>
        <v>0</v>
      </c>
      <c r="S65" s="42">
        <f t="shared" si="15"/>
        <v>0</v>
      </c>
      <c r="T65" s="42">
        <f t="shared" si="15"/>
        <v>0</v>
      </c>
      <c r="U65" s="42">
        <f t="shared" si="14"/>
        <v>0</v>
      </c>
      <c r="V65" s="42">
        <f t="shared" si="14"/>
        <v>0</v>
      </c>
      <c r="W65" s="42">
        <f t="shared" si="14"/>
        <v>1</v>
      </c>
      <c r="X65" s="42">
        <f>X24</f>
        <v>0</v>
      </c>
      <c r="Y65" s="42">
        <f>Y24</f>
        <v>0</v>
      </c>
      <c r="Z65" s="42">
        <f t="shared" si="14"/>
        <v>1</v>
      </c>
      <c r="AA65" s="42">
        <f t="shared" si="14"/>
        <v>0</v>
      </c>
      <c r="AB65" s="69">
        <f t="shared" si="14"/>
        <v>2</v>
      </c>
      <c r="AC65" s="42">
        <f t="shared" si="14"/>
        <v>0</v>
      </c>
      <c r="AD65" s="42">
        <f t="shared" si="14"/>
        <v>1</v>
      </c>
      <c r="AE65" s="42">
        <f t="shared" si="14"/>
        <v>1</v>
      </c>
      <c r="AF65" s="42">
        <f t="shared" si="14"/>
        <v>0</v>
      </c>
      <c r="AG65" s="42">
        <f t="shared" si="14"/>
        <v>0</v>
      </c>
      <c r="AH65" s="42">
        <f t="shared" si="14"/>
        <v>0</v>
      </c>
      <c r="AI65" s="121">
        <f t="shared" si="14"/>
        <v>0</v>
      </c>
    </row>
    <row r="66" spans="1:35" ht="12.75">
      <c r="A66" s="41" t="s">
        <v>27</v>
      </c>
      <c r="B66" s="42">
        <f t="shared" si="3"/>
        <v>23</v>
      </c>
      <c r="C66" s="42">
        <f>SUM(C25:C27)</f>
        <v>0</v>
      </c>
      <c r="D66" s="42">
        <f aca="true" t="shared" si="16" ref="D66:AI66">SUM(D25:D27)</f>
        <v>0</v>
      </c>
      <c r="E66" s="42">
        <f t="shared" si="16"/>
        <v>0</v>
      </c>
      <c r="F66" s="42">
        <f t="shared" si="16"/>
        <v>0</v>
      </c>
      <c r="G66" s="42">
        <f>SUM(G25:G27)</f>
        <v>0</v>
      </c>
      <c r="H66" s="42">
        <f t="shared" si="16"/>
        <v>2</v>
      </c>
      <c r="I66" s="42">
        <f t="shared" si="16"/>
        <v>0</v>
      </c>
      <c r="J66" s="42">
        <f>SUM(J25:J27)</f>
        <v>0</v>
      </c>
      <c r="K66" s="42">
        <f>SUM(K25:K27)</f>
        <v>0</v>
      </c>
      <c r="L66" s="42">
        <f>SUM(L25:L27)</f>
        <v>0</v>
      </c>
      <c r="M66" s="42">
        <f>SUM(M25:M27)</f>
        <v>3</v>
      </c>
      <c r="N66" s="42">
        <f>SUM(N25:N27)</f>
        <v>1</v>
      </c>
      <c r="O66" s="42">
        <f aca="true" t="shared" si="17" ref="O66:T66">SUM(O25:O27)</f>
        <v>3</v>
      </c>
      <c r="P66" s="42">
        <f t="shared" si="17"/>
        <v>0</v>
      </c>
      <c r="Q66" s="42">
        <f t="shared" si="17"/>
        <v>5</v>
      </c>
      <c r="R66" s="42">
        <f t="shared" si="17"/>
        <v>2</v>
      </c>
      <c r="S66" s="42">
        <f t="shared" si="17"/>
        <v>0</v>
      </c>
      <c r="T66" s="42">
        <f t="shared" si="17"/>
        <v>1</v>
      </c>
      <c r="U66" s="42">
        <f t="shared" si="16"/>
        <v>0</v>
      </c>
      <c r="V66" s="42">
        <f t="shared" si="16"/>
        <v>0</v>
      </c>
      <c r="W66" s="42">
        <f t="shared" si="16"/>
        <v>0</v>
      </c>
      <c r="X66" s="42">
        <f>SUM(X25:X27)</f>
        <v>0</v>
      </c>
      <c r="Y66" s="42">
        <f>SUM(Y25:Y27)</f>
        <v>0</v>
      </c>
      <c r="Z66" s="69">
        <f t="shared" si="16"/>
        <v>6</v>
      </c>
      <c r="AA66" s="42">
        <f t="shared" si="16"/>
        <v>0</v>
      </c>
      <c r="AB66" s="42">
        <f t="shared" si="16"/>
        <v>0</v>
      </c>
      <c r="AC66" s="42">
        <f t="shared" si="16"/>
        <v>0</v>
      </c>
      <c r="AD66" s="42">
        <f t="shared" si="16"/>
        <v>0</v>
      </c>
      <c r="AE66" s="42">
        <f t="shared" si="16"/>
        <v>0</v>
      </c>
      <c r="AF66" s="42">
        <f t="shared" si="16"/>
        <v>0</v>
      </c>
      <c r="AG66" s="42">
        <f t="shared" si="16"/>
        <v>0</v>
      </c>
      <c r="AH66" s="42">
        <f t="shared" si="16"/>
        <v>0</v>
      </c>
      <c r="AI66" s="121">
        <f t="shared" si="16"/>
        <v>0</v>
      </c>
    </row>
    <row r="67" spans="1:35" ht="12.75">
      <c r="A67" s="41" t="s">
        <v>33</v>
      </c>
      <c r="B67" s="42">
        <f t="shared" si="3"/>
        <v>44</v>
      </c>
      <c r="C67" s="42">
        <f>SUM(C28:C31)</f>
        <v>0</v>
      </c>
      <c r="D67" s="42">
        <f aca="true" t="shared" si="18" ref="D67:AI67">SUM(D28:D31)</f>
        <v>2</v>
      </c>
      <c r="E67" s="42">
        <f t="shared" si="18"/>
        <v>0</v>
      </c>
      <c r="F67" s="42">
        <f t="shared" si="18"/>
        <v>3</v>
      </c>
      <c r="G67" s="42">
        <f>SUM(G28:G31)</f>
        <v>1</v>
      </c>
      <c r="H67" s="42">
        <f t="shared" si="18"/>
        <v>0</v>
      </c>
      <c r="I67" s="42">
        <f t="shared" si="18"/>
        <v>2</v>
      </c>
      <c r="J67" s="42">
        <f>SUM(J28:J31)</f>
        <v>0</v>
      </c>
      <c r="K67" s="42">
        <f>SUM(K28:K31)</f>
        <v>1</v>
      </c>
      <c r="L67" s="42">
        <f>SUM(L28:L31)</f>
        <v>0</v>
      </c>
      <c r="M67" s="42">
        <f>SUM(M28:M31)</f>
        <v>4</v>
      </c>
      <c r="N67" s="42">
        <f>SUM(N28:N31)</f>
        <v>0</v>
      </c>
      <c r="O67" s="42">
        <f aca="true" t="shared" si="19" ref="O67:T67">SUM(O28:O31)</f>
        <v>3</v>
      </c>
      <c r="P67" s="42">
        <f t="shared" si="19"/>
        <v>0</v>
      </c>
      <c r="Q67" s="42">
        <f t="shared" si="19"/>
        <v>3</v>
      </c>
      <c r="R67" s="42">
        <f t="shared" si="19"/>
        <v>0</v>
      </c>
      <c r="S67" s="42">
        <f t="shared" si="19"/>
        <v>0</v>
      </c>
      <c r="T67" s="42">
        <f t="shared" si="19"/>
        <v>0</v>
      </c>
      <c r="U67" s="119">
        <f t="shared" si="18"/>
        <v>20</v>
      </c>
      <c r="V67" s="42">
        <f t="shared" si="18"/>
        <v>2</v>
      </c>
      <c r="W67" s="42">
        <f t="shared" si="18"/>
        <v>0</v>
      </c>
      <c r="X67" s="42">
        <f>SUM(X28:X31)</f>
        <v>0</v>
      </c>
      <c r="Y67" s="42">
        <f>SUM(Y28:Y31)</f>
        <v>0</v>
      </c>
      <c r="Z67" s="42">
        <f t="shared" si="18"/>
        <v>1</v>
      </c>
      <c r="AA67" s="42">
        <f t="shared" si="18"/>
        <v>0</v>
      </c>
      <c r="AB67" s="42">
        <f t="shared" si="18"/>
        <v>0</v>
      </c>
      <c r="AC67" s="42">
        <f t="shared" si="18"/>
        <v>0</v>
      </c>
      <c r="AD67" s="42">
        <f t="shared" si="18"/>
        <v>0</v>
      </c>
      <c r="AE67" s="42">
        <f t="shared" si="18"/>
        <v>1</v>
      </c>
      <c r="AF67" s="42">
        <f t="shared" si="18"/>
        <v>0</v>
      </c>
      <c r="AG67" s="42">
        <f t="shared" si="18"/>
        <v>0</v>
      </c>
      <c r="AH67" s="42">
        <f t="shared" si="18"/>
        <v>1</v>
      </c>
      <c r="AI67" s="121">
        <f t="shared" si="18"/>
        <v>0</v>
      </c>
    </row>
    <row r="68" spans="1:35" ht="12.75">
      <c r="A68" s="41" t="s">
        <v>34</v>
      </c>
      <c r="B68" s="42">
        <f t="shared" si="3"/>
        <v>7</v>
      </c>
      <c r="C68" s="42">
        <f aca="true" t="shared" si="20" ref="C68:AI68">+C32</f>
        <v>0</v>
      </c>
      <c r="D68" s="42">
        <f t="shared" si="20"/>
        <v>0</v>
      </c>
      <c r="E68" s="42">
        <f t="shared" si="20"/>
        <v>0</v>
      </c>
      <c r="F68" s="42">
        <f t="shared" si="20"/>
        <v>0</v>
      </c>
      <c r="G68" s="42">
        <f t="shared" si="20"/>
        <v>0</v>
      </c>
      <c r="H68" s="42">
        <f t="shared" si="20"/>
        <v>0</v>
      </c>
      <c r="I68" s="42">
        <f t="shared" si="20"/>
        <v>0</v>
      </c>
      <c r="J68" s="42">
        <f t="shared" si="20"/>
        <v>0</v>
      </c>
      <c r="K68" s="42">
        <f t="shared" si="20"/>
        <v>0</v>
      </c>
      <c r="L68" s="42">
        <f t="shared" si="20"/>
        <v>0</v>
      </c>
      <c r="M68" s="43">
        <f t="shared" si="20"/>
        <v>2</v>
      </c>
      <c r="N68" s="42">
        <f t="shared" si="20"/>
        <v>0</v>
      </c>
      <c r="O68" s="42">
        <f>+O32</f>
        <v>1</v>
      </c>
      <c r="P68" s="42">
        <f>+P32</f>
        <v>0</v>
      </c>
      <c r="Q68" s="42">
        <f>+Q32</f>
        <v>1</v>
      </c>
      <c r="R68" s="42">
        <f t="shared" si="20"/>
        <v>0</v>
      </c>
      <c r="S68" s="42">
        <f t="shared" si="20"/>
        <v>0</v>
      </c>
      <c r="T68" s="42">
        <f>+T32</f>
        <v>0</v>
      </c>
      <c r="U68" s="42">
        <f t="shared" si="20"/>
        <v>0</v>
      </c>
      <c r="V68" s="42">
        <f t="shared" si="20"/>
        <v>0</v>
      </c>
      <c r="W68" s="42">
        <f t="shared" si="20"/>
        <v>0</v>
      </c>
      <c r="X68" s="42">
        <f t="shared" si="20"/>
        <v>0</v>
      </c>
      <c r="Y68" s="42">
        <f t="shared" si="20"/>
        <v>0</v>
      </c>
      <c r="Z68" s="42">
        <f t="shared" si="20"/>
        <v>1</v>
      </c>
      <c r="AA68" s="42">
        <f t="shared" si="20"/>
        <v>0</v>
      </c>
      <c r="AB68" s="42">
        <f t="shared" si="20"/>
        <v>1</v>
      </c>
      <c r="AC68" s="42">
        <f t="shared" si="20"/>
        <v>1</v>
      </c>
      <c r="AD68" s="42">
        <f t="shared" si="20"/>
        <v>0</v>
      </c>
      <c r="AE68" s="42">
        <f t="shared" si="20"/>
        <v>0</v>
      </c>
      <c r="AF68" s="42">
        <f t="shared" si="20"/>
        <v>0</v>
      </c>
      <c r="AG68" s="42">
        <f t="shared" si="20"/>
        <v>0</v>
      </c>
      <c r="AH68" s="42">
        <f t="shared" si="20"/>
        <v>0</v>
      </c>
      <c r="AI68" s="121">
        <f t="shared" si="20"/>
        <v>0</v>
      </c>
    </row>
    <row r="69" spans="1:35" ht="12.75">
      <c r="A69" s="41" t="s">
        <v>35</v>
      </c>
      <c r="B69" s="42">
        <f t="shared" si="3"/>
        <v>32</v>
      </c>
      <c r="C69" s="42">
        <f aca="true" t="shared" si="21" ref="C69:AI69">SUM(C33:C35)</f>
        <v>0</v>
      </c>
      <c r="D69" s="42">
        <f t="shared" si="21"/>
        <v>1</v>
      </c>
      <c r="E69" s="42">
        <f t="shared" si="21"/>
        <v>1</v>
      </c>
      <c r="F69" s="42">
        <f t="shared" si="21"/>
        <v>0</v>
      </c>
      <c r="G69" s="42">
        <f t="shared" si="21"/>
        <v>0</v>
      </c>
      <c r="H69" s="42">
        <f t="shared" si="21"/>
        <v>1</v>
      </c>
      <c r="I69" s="42">
        <f t="shared" si="21"/>
        <v>0</v>
      </c>
      <c r="J69" s="42">
        <f t="shared" si="21"/>
        <v>0</v>
      </c>
      <c r="K69" s="42">
        <f t="shared" si="21"/>
        <v>1</v>
      </c>
      <c r="L69" s="42">
        <f t="shared" si="21"/>
        <v>0</v>
      </c>
      <c r="M69" s="42">
        <f t="shared" si="21"/>
        <v>3</v>
      </c>
      <c r="N69" s="42">
        <f t="shared" si="21"/>
        <v>0</v>
      </c>
      <c r="O69" s="43">
        <f>SUM(O33:O35)</f>
        <v>14</v>
      </c>
      <c r="P69" s="42">
        <f>SUM(P33:P35)</f>
        <v>0</v>
      </c>
      <c r="Q69" s="42">
        <f>SUM(Q33:Q35)</f>
        <v>4</v>
      </c>
      <c r="R69" s="42">
        <f t="shared" si="21"/>
        <v>0</v>
      </c>
      <c r="S69" s="42">
        <f t="shared" si="21"/>
        <v>0</v>
      </c>
      <c r="T69" s="42">
        <f>SUM(T33:T35)</f>
        <v>0</v>
      </c>
      <c r="U69" s="42">
        <f t="shared" si="21"/>
        <v>0</v>
      </c>
      <c r="V69" s="42">
        <f t="shared" si="21"/>
        <v>0</v>
      </c>
      <c r="W69" s="42">
        <f t="shared" si="21"/>
        <v>0</v>
      </c>
      <c r="X69" s="42">
        <f t="shared" si="21"/>
        <v>0</v>
      </c>
      <c r="Y69" s="42">
        <f t="shared" si="21"/>
        <v>0</v>
      </c>
      <c r="Z69" s="42">
        <f t="shared" si="21"/>
        <v>4</v>
      </c>
      <c r="AA69" s="42">
        <f t="shared" si="21"/>
        <v>0</v>
      </c>
      <c r="AB69" s="42">
        <f t="shared" si="21"/>
        <v>0</v>
      </c>
      <c r="AC69" s="42">
        <f t="shared" si="21"/>
        <v>2</v>
      </c>
      <c r="AD69" s="42">
        <f t="shared" si="21"/>
        <v>0</v>
      </c>
      <c r="AE69" s="42">
        <f t="shared" si="21"/>
        <v>0</v>
      </c>
      <c r="AF69" s="42">
        <f t="shared" si="21"/>
        <v>1</v>
      </c>
      <c r="AG69" s="42">
        <f t="shared" si="21"/>
        <v>0</v>
      </c>
      <c r="AH69" s="42">
        <f t="shared" si="21"/>
        <v>0</v>
      </c>
      <c r="AI69" s="121">
        <f t="shared" si="21"/>
        <v>0</v>
      </c>
    </row>
    <row r="70" spans="1:35" ht="12.75">
      <c r="A70" s="41" t="s">
        <v>38</v>
      </c>
      <c r="B70" s="42">
        <f t="shared" si="3"/>
        <v>16</v>
      </c>
      <c r="C70" s="42">
        <f aca="true" t="shared" si="22" ref="C70:AI70">+C36+C37</f>
        <v>0</v>
      </c>
      <c r="D70" s="42">
        <f t="shared" si="22"/>
        <v>0</v>
      </c>
      <c r="E70" s="42">
        <f t="shared" si="22"/>
        <v>0</v>
      </c>
      <c r="F70" s="42">
        <f t="shared" si="22"/>
        <v>0</v>
      </c>
      <c r="G70" s="42">
        <f t="shared" si="22"/>
        <v>0</v>
      </c>
      <c r="H70" s="42">
        <f t="shared" si="22"/>
        <v>0</v>
      </c>
      <c r="I70" s="42">
        <f t="shared" si="22"/>
        <v>0</v>
      </c>
      <c r="J70" s="42">
        <f t="shared" si="22"/>
        <v>0</v>
      </c>
      <c r="K70" s="42">
        <f t="shared" si="22"/>
        <v>1</v>
      </c>
      <c r="L70" s="42">
        <f t="shared" si="22"/>
        <v>0</v>
      </c>
      <c r="M70" s="42">
        <f t="shared" si="22"/>
        <v>0</v>
      </c>
      <c r="N70" s="42">
        <f t="shared" si="22"/>
        <v>0</v>
      </c>
      <c r="O70" s="42">
        <f>+O36+O37</f>
        <v>2</v>
      </c>
      <c r="P70" s="42">
        <f>+P36+P37</f>
        <v>0</v>
      </c>
      <c r="Q70" s="42">
        <f>+Q36+Q37</f>
        <v>3</v>
      </c>
      <c r="R70" s="42">
        <f t="shared" si="22"/>
        <v>0</v>
      </c>
      <c r="S70" s="42">
        <f t="shared" si="22"/>
        <v>0</v>
      </c>
      <c r="T70" s="42">
        <f>+T36+T37</f>
        <v>0</v>
      </c>
      <c r="U70" s="42">
        <f t="shared" si="22"/>
        <v>0</v>
      </c>
      <c r="V70" s="42">
        <f t="shared" si="22"/>
        <v>0</v>
      </c>
      <c r="W70" s="42">
        <f t="shared" si="22"/>
        <v>0</v>
      </c>
      <c r="X70" s="42">
        <f t="shared" si="22"/>
        <v>0</v>
      </c>
      <c r="Y70" s="42">
        <f t="shared" si="22"/>
        <v>0</v>
      </c>
      <c r="Z70" s="42">
        <f t="shared" si="22"/>
        <v>1</v>
      </c>
      <c r="AA70" s="42">
        <f t="shared" si="22"/>
        <v>0</v>
      </c>
      <c r="AB70" s="42">
        <f t="shared" si="22"/>
        <v>0</v>
      </c>
      <c r="AC70" s="69">
        <f t="shared" si="22"/>
        <v>9</v>
      </c>
      <c r="AD70" s="42">
        <f t="shared" si="22"/>
        <v>0</v>
      </c>
      <c r="AE70" s="42">
        <f t="shared" si="22"/>
        <v>0</v>
      </c>
      <c r="AF70" s="42">
        <f t="shared" si="22"/>
        <v>0</v>
      </c>
      <c r="AG70" s="42">
        <f t="shared" si="22"/>
        <v>0</v>
      </c>
      <c r="AH70" s="42">
        <f t="shared" si="22"/>
        <v>0</v>
      </c>
      <c r="AI70" s="121">
        <f t="shared" si="22"/>
        <v>0</v>
      </c>
    </row>
    <row r="71" spans="1:35" ht="12.75">
      <c r="A71" s="41" t="s">
        <v>45</v>
      </c>
      <c r="B71" s="42">
        <f t="shared" si="3"/>
        <v>38</v>
      </c>
      <c r="C71" s="42">
        <f aca="true" t="shared" si="23" ref="C71:AI71">SUM(C38:C42)</f>
        <v>5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  <c r="H71" s="42">
        <f t="shared" si="23"/>
        <v>0</v>
      </c>
      <c r="I71" s="42">
        <f t="shared" si="23"/>
        <v>0</v>
      </c>
      <c r="J71" s="42">
        <f t="shared" si="23"/>
        <v>0</v>
      </c>
      <c r="K71" s="42">
        <f t="shared" si="23"/>
        <v>1</v>
      </c>
      <c r="L71" s="42">
        <f t="shared" si="23"/>
        <v>0</v>
      </c>
      <c r="M71" s="42">
        <f t="shared" si="23"/>
        <v>0</v>
      </c>
      <c r="N71" s="42">
        <f t="shared" si="23"/>
        <v>4</v>
      </c>
      <c r="O71" s="42">
        <f>SUM(O38:O42)</f>
        <v>6</v>
      </c>
      <c r="P71" s="42">
        <f>SUM(P38:P42)</f>
        <v>0</v>
      </c>
      <c r="Q71" s="43">
        <f>SUM(Q38:Q42)</f>
        <v>10</v>
      </c>
      <c r="R71" s="42">
        <f t="shared" si="23"/>
        <v>1</v>
      </c>
      <c r="S71" s="42">
        <f t="shared" si="23"/>
        <v>0</v>
      </c>
      <c r="T71" s="42">
        <f>SUM(T38:T42)</f>
        <v>0</v>
      </c>
      <c r="U71" s="42">
        <f t="shared" si="23"/>
        <v>0</v>
      </c>
      <c r="V71" s="42">
        <f t="shared" si="23"/>
        <v>0</v>
      </c>
      <c r="W71" s="42">
        <f t="shared" si="23"/>
        <v>0</v>
      </c>
      <c r="X71" s="42">
        <f t="shared" si="23"/>
        <v>0</v>
      </c>
      <c r="Y71" s="42">
        <f t="shared" si="23"/>
        <v>0</v>
      </c>
      <c r="Z71" s="42">
        <f t="shared" si="23"/>
        <v>6</v>
      </c>
      <c r="AA71" s="42">
        <f t="shared" si="23"/>
        <v>0</v>
      </c>
      <c r="AB71" s="42">
        <f t="shared" si="23"/>
        <v>3</v>
      </c>
      <c r="AC71" s="42">
        <f t="shared" si="23"/>
        <v>1</v>
      </c>
      <c r="AD71" s="42">
        <f t="shared" si="23"/>
        <v>0</v>
      </c>
      <c r="AE71" s="42">
        <f t="shared" si="23"/>
        <v>0</v>
      </c>
      <c r="AF71" s="42">
        <f t="shared" si="23"/>
        <v>0</v>
      </c>
      <c r="AG71" s="42">
        <f t="shared" si="23"/>
        <v>0</v>
      </c>
      <c r="AH71" s="42">
        <f t="shared" si="23"/>
        <v>1</v>
      </c>
      <c r="AI71" s="121">
        <f t="shared" si="23"/>
        <v>0</v>
      </c>
    </row>
    <row r="72" spans="1:35" ht="12.75">
      <c r="A72" s="41" t="s">
        <v>48</v>
      </c>
      <c r="B72" s="42">
        <f t="shared" si="3"/>
        <v>17</v>
      </c>
      <c r="C72" s="42">
        <f aca="true" t="shared" si="24" ref="C72:AI72">+C43+C44</f>
        <v>0</v>
      </c>
      <c r="D72" s="42">
        <f t="shared" si="24"/>
        <v>0</v>
      </c>
      <c r="E72" s="42">
        <f t="shared" si="24"/>
        <v>0</v>
      </c>
      <c r="F72" s="42">
        <f t="shared" si="24"/>
        <v>0</v>
      </c>
      <c r="G72" s="42">
        <f t="shared" si="24"/>
        <v>0</v>
      </c>
      <c r="H72" s="42">
        <f t="shared" si="24"/>
        <v>0</v>
      </c>
      <c r="I72" s="42">
        <f t="shared" si="24"/>
        <v>0</v>
      </c>
      <c r="J72" s="42">
        <f t="shared" si="24"/>
        <v>0</v>
      </c>
      <c r="K72" s="42">
        <f t="shared" si="24"/>
        <v>1</v>
      </c>
      <c r="L72" s="42">
        <f t="shared" si="24"/>
        <v>0</v>
      </c>
      <c r="M72" s="42">
        <f t="shared" si="24"/>
        <v>2</v>
      </c>
      <c r="N72" s="42">
        <f t="shared" si="24"/>
        <v>0</v>
      </c>
      <c r="O72" s="43">
        <f>+O43+O44</f>
        <v>8</v>
      </c>
      <c r="P72" s="42">
        <f>+P43+P44</f>
        <v>0</v>
      </c>
      <c r="Q72" s="42">
        <f>+Q43+Q44</f>
        <v>1</v>
      </c>
      <c r="R72" s="42">
        <f t="shared" si="24"/>
        <v>0</v>
      </c>
      <c r="S72" s="42">
        <f t="shared" si="24"/>
        <v>0</v>
      </c>
      <c r="T72" s="42">
        <f>+T43+T44</f>
        <v>0</v>
      </c>
      <c r="U72" s="42">
        <f t="shared" si="24"/>
        <v>0</v>
      </c>
      <c r="V72" s="42">
        <f t="shared" si="24"/>
        <v>0</v>
      </c>
      <c r="W72" s="42">
        <f t="shared" si="24"/>
        <v>0</v>
      </c>
      <c r="X72" s="42">
        <f t="shared" si="24"/>
        <v>0</v>
      </c>
      <c r="Y72" s="42">
        <f t="shared" si="24"/>
        <v>0</v>
      </c>
      <c r="Z72" s="42">
        <f t="shared" si="24"/>
        <v>4</v>
      </c>
      <c r="AA72" s="42">
        <f t="shared" si="24"/>
        <v>0</v>
      </c>
      <c r="AB72" s="42">
        <f t="shared" si="24"/>
        <v>1</v>
      </c>
      <c r="AC72" s="42">
        <f t="shared" si="24"/>
        <v>0</v>
      </c>
      <c r="AD72" s="42">
        <f t="shared" si="24"/>
        <v>0</v>
      </c>
      <c r="AE72" s="42">
        <f t="shared" si="24"/>
        <v>0</v>
      </c>
      <c r="AF72" s="42">
        <f t="shared" si="24"/>
        <v>0</v>
      </c>
      <c r="AG72" s="42">
        <f t="shared" si="24"/>
        <v>0</v>
      </c>
      <c r="AH72" s="42">
        <f t="shared" si="24"/>
        <v>0</v>
      </c>
      <c r="AI72" s="121">
        <f t="shared" si="24"/>
        <v>0</v>
      </c>
    </row>
    <row r="73" spans="1:35" ht="12.75">
      <c r="A73" s="41" t="s">
        <v>57</v>
      </c>
      <c r="B73" s="42">
        <f t="shared" si="3"/>
        <v>76</v>
      </c>
      <c r="C73" s="42">
        <f aca="true" t="shared" si="25" ref="C73:AI73">SUM(C45:C52)</f>
        <v>0</v>
      </c>
      <c r="D73" s="42">
        <f t="shared" si="25"/>
        <v>0</v>
      </c>
      <c r="E73" s="42">
        <f t="shared" si="25"/>
        <v>0</v>
      </c>
      <c r="F73" s="42">
        <f t="shared" si="25"/>
        <v>0</v>
      </c>
      <c r="G73" s="42">
        <f t="shared" si="25"/>
        <v>0</v>
      </c>
      <c r="H73" s="42">
        <f t="shared" si="25"/>
        <v>0</v>
      </c>
      <c r="I73" s="42">
        <f t="shared" si="25"/>
        <v>0</v>
      </c>
      <c r="J73" s="42">
        <f t="shared" si="25"/>
        <v>0</v>
      </c>
      <c r="K73" s="42">
        <f t="shared" si="25"/>
        <v>4</v>
      </c>
      <c r="L73" s="42">
        <f t="shared" si="25"/>
        <v>1</v>
      </c>
      <c r="M73" s="42">
        <f t="shared" si="25"/>
        <v>14</v>
      </c>
      <c r="N73" s="42">
        <f t="shared" si="25"/>
        <v>0</v>
      </c>
      <c r="O73" s="42">
        <f>SUM(O45:O52)</f>
        <v>13</v>
      </c>
      <c r="P73" s="42">
        <f>SUM(P45:P52)</f>
        <v>5</v>
      </c>
      <c r="Q73" s="42">
        <f>SUM(Q45:Q52)</f>
        <v>10</v>
      </c>
      <c r="R73" s="42">
        <f t="shared" si="25"/>
        <v>1</v>
      </c>
      <c r="S73" s="42">
        <f t="shared" si="25"/>
        <v>0</v>
      </c>
      <c r="T73" s="42">
        <f>SUM(T45:T52)</f>
        <v>0</v>
      </c>
      <c r="U73" s="42">
        <f t="shared" si="25"/>
        <v>0</v>
      </c>
      <c r="V73" s="42">
        <f t="shared" si="25"/>
        <v>0</v>
      </c>
      <c r="W73" s="42">
        <f t="shared" si="25"/>
        <v>0</v>
      </c>
      <c r="X73" s="42">
        <f t="shared" si="25"/>
        <v>0</v>
      </c>
      <c r="Y73" s="42">
        <f t="shared" si="25"/>
        <v>0</v>
      </c>
      <c r="Z73" s="69">
        <f t="shared" si="25"/>
        <v>23</v>
      </c>
      <c r="AA73" s="42">
        <f t="shared" si="25"/>
        <v>0</v>
      </c>
      <c r="AB73" s="42">
        <f t="shared" si="25"/>
        <v>1</v>
      </c>
      <c r="AC73" s="42">
        <f t="shared" si="25"/>
        <v>3</v>
      </c>
      <c r="AD73" s="42">
        <f t="shared" si="25"/>
        <v>0</v>
      </c>
      <c r="AE73" s="42">
        <f t="shared" si="25"/>
        <v>0</v>
      </c>
      <c r="AF73" s="42">
        <f t="shared" si="25"/>
        <v>0</v>
      </c>
      <c r="AG73" s="42">
        <f t="shared" si="25"/>
        <v>0</v>
      </c>
      <c r="AH73" s="42">
        <f t="shared" si="25"/>
        <v>1</v>
      </c>
      <c r="AI73" s="121">
        <f t="shared" si="25"/>
        <v>0</v>
      </c>
    </row>
    <row r="74" spans="1:35" ht="12.75">
      <c r="A74" s="41" t="s">
        <v>58</v>
      </c>
      <c r="B74" s="42">
        <f t="shared" si="3"/>
        <v>12</v>
      </c>
      <c r="C74" s="42">
        <f>+C53</f>
        <v>0</v>
      </c>
      <c r="D74" s="42">
        <f aca="true" t="shared" si="26" ref="D74:AI74">+D53</f>
        <v>1</v>
      </c>
      <c r="E74" s="42">
        <f t="shared" si="26"/>
        <v>0</v>
      </c>
      <c r="F74" s="42">
        <f t="shared" si="26"/>
        <v>0</v>
      </c>
      <c r="G74" s="42">
        <f>+G53</f>
        <v>0</v>
      </c>
      <c r="H74" s="42">
        <f t="shared" si="26"/>
        <v>0</v>
      </c>
      <c r="I74" s="42">
        <f t="shared" si="26"/>
        <v>0</v>
      </c>
      <c r="J74" s="42">
        <f>+J53</f>
        <v>0</v>
      </c>
      <c r="K74" s="42">
        <f>+K53</f>
        <v>0</v>
      </c>
      <c r="L74" s="42">
        <f>+L53</f>
        <v>0</v>
      </c>
      <c r="M74" s="42">
        <f>+M53</f>
        <v>2</v>
      </c>
      <c r="N74" s="42">
        <f>+N53</f>
        <v>0</v>
      </c>
      <c r="O74" s="42">
        <f aca="true" t="shared" si="27" ref="O74:T74">+O53</f>
        <v>3</v>
      </c>
      <c r="P74" s="42">
        <f t="shared" si="27"/>
        <v>0</v>
      </c>
      <c r="Q74" s="42">
        <f t="shared" si="27"/>
        <v>3</v>
      </c>
      <c r="R74" s="42">
        <f t="shared" si="27"/>
        <v>0</v>
      </c>
      <c r="S74" s="42">
        <f t="shared" si="27"/>
        <v>0</v>
      </c>
      <c r="T74" s="42">
        <f t="shared" si="27"/>
        <v>0</v>
      </c>
      <c r="U74" s="42">
        <f t="shared" si="26"/>
        <v>0</v>
      </c>
      <c r="V74" s="42">
        <f t="shared" si="26"/>
        <v>0</v>
      </c>
      <c r="W74" s="42">
        <f t="shared" si="26"/>
        <v>0</v>
      </c>
      <c r="X74" s="42">
        <f>+X53</f>
        <v>0</v>
      </c>
      <c r="Y74" s="42">
        <f>+Y53</f>
        <v>0</v>
      </c>
      <c r="Z74" s="42">
        <f t="shared" si="26"/>
        <v>3</v>
      </c>
      <c r="AA74" s="42">
        <f t="shared" si="26"/>
        <v>0</v>
      </c>
      <c r="AB74" s="42">
        <f t="shared" si="26"/>
        <v>0</v>
      </c>
      <c r="AC74" s="42">
        <f t="shared" si="26"/>
        <v>0</v>
      </c>
      <c r="AD74" s="42">
        <f t="shared" si="26"/>
        <v>0</v>
      </c>
      <c r="AE74" s="42">
        <f t="shared" si="26"/>
        <v>0</v>
      </c>
      <c r="AF74" s="42">
        <f t="shared" si="26"/>
        <v>0</v>
      </c>
      <c r="AG74" s="42">
        <f t="shared" si="26"/>
        <v>0</v>
      </c>
      <c r="AH74" s="42">
        <f t="shared" si="26"/>
        <v>0</v>
      </c>
      <c r="AI74" s="121">
        <f t="shared" si="26"/>
        <v>0</v>
      </c>
    </row>
    <row r="75" ht="12.75">
      <c r="A75" t="s">
        <v>319</v>
      </c>
    </row>
    <row r="77" ht="12.75">
      <c r="A77" s="1" t="s">
        <v>285</v>
      </c>
    </row>
    <row r="78" spans="1:13" ht="12.75">
      <c r="A78" s="41"/>
      <c r="B78" s="41"/>
      <c r="C78" s="122" t="s">
        <v>279</v>
      </c>
      <c r="D78" s="123" t="s">
        <v>212</v>
      </c>
      <c r="E78" s="128" t="s">
        <v>96</v>
      </c>
      <c r="F78" s="124" t="s">
        <v>280</v>
      </c>
      <c r="G78" s="125" t="s">
        <v>281</v>
      </c>
      <c r="H78" s="126" t="s">
        <v>282</v>
      </c>
      <c r="I78" s="129" t="s">
        <v>283</v>
      </c>
      <c r="J78" s="129"/>
      <c r="K78" s="42"/>
      <c r="L78" s="42"/>
      <c r="M78" s="42" t="s">
        <v>284</v>
      </c>
    </row>
    <row r="79" spans="1:13" ht="12.75">
      <c r="A79" s="41" t="s">
        <v>4</v>
      </c>
      <c r="B79" s="42">
        <f aca="true" t="shared" si="28" ref="B79:B93">SUM(C79:AJ79)</f>
        <v>45</v>
      </c>
      <c r="C79" s="42">
        <f>+C60</f>
        <v>0</v>
      </c>
      <c r="D79" s="42">
        <f>SUM(D60:J60)</f>
        <v>0</v>
      </c>
      <c r="E79" s="42">
        <f>+K60+L60</f>
        <v>1</v>
      </c>
      <c r="F79" s="42">
        <f>SUM(M60:S60)</f>
        <v>22</v>
      </c>
      <c r="G79" s="42">
        <f>SUM(T60:W60)</f>
        <v>0</v>
      </c>
      <c r="H79" s="42">
        <f>SUM(Z60:AC60)</f>
        <v>22</v>
      </c>
      <c r="I79" s="42">
        <f>SUM(AD60:AG60)</f>
        <v>0</v>
      </c>
      <c r="J79" s="42"/>
      <c r="K79" s="42"/>
      <c r="L79" s="42"/>
      <c r="M79" s="42">
        <f>+X60+Y60+AH60</f>
        <v>0</v>
      </c>
    </row>
    <row r="80" spans="1:13" ht="12.75">
      <c r="A80" s="41" t="s">
        <v>6</v>
      </c>
      <c r="B80" s="42">
        <f t="shared" si="28"/>
        <v>14</v>
      </c>
      <c r="C80" s="42">
        <f aca="true" t="shared" si="29" ref="C80:C93">+C61</f>
        <v>1</v>
      </c>
      <c r="D80" s="42">
        <f aca="true" t="shared" si="30" ref="D80:D93">SUM(D61:J61)</f>
        <v>0</v>
      </c>
      <c r="E80" s="137">
        <f aca="true" t="shared" si="31" ref="E80:E93">+K61+L61</f>
        <v>7</v>
      </c>
      <c r="F80" s="42">
        <f aca="true" t="shared" si="32" ref="F80:F93">SUM(M61:S61)</f>
        <v>2</v>
      </c>
      <c r="G80" s="42">
        <f aca="true" t="shared" si="33" ref="G80:G85">SUM(T61:W61)</f>
        <v>0</v>
      </c>
      <c r="H80" s="42">
        <f aca="true" t="shared" si="34" ref="H80:H93">SUM(Z61:AC61)</f>
        <v>4</v>
      </c>
      <c r="I80" s="42">
        <f aca="true" t="shared" si="35" ref="I80:I93">SUM(AD61:AG61)</f>
        <v>0</v>
      </c>
      <c r="J80" s="42"/>
      <c r="K80" s="42"/>
      <c r="L80" s="42"/>
      <c r="M80" s="42">
        <f aca="true" t="shared" si="36" ref="M80:M93">+X61+Y61+AH61</f>
        <v>0</v>
      </c>
    </row>
    <row r="81" spans="1:13" ht="12.75">
      <c r="A81" s="41" t="s">
        <v>7</v>
      </c>
      <c r="B81" s="42">
        <f t="shared" si="28"/>
        <v>24</v>
      </c>
      <c r="C81" s="42">
        <f t="shared" si="29"/>
        <v>0</v>
      </c>
      <c r="D81" s="42">
        <f t="shared" si="30"/>
        <v>0</v>
      </c>
      <c r="E81" s="42">
        <f t="shared" si="31"/>
        <v>1</v>
      </c>
      <c r="F81" s="43">
        <f t="shared" si="32"/>
        <v>17</v>
      </c>
      <c r="G81" s="42">
        <f t="shared" si="33"/>
        <v>0</v>
      </c>
      <c r="H81" s="42">
        <f t="shared" si="34"/>
        <v>4</v>
      </c>
      <c r="I81" s="42">
        <f t="shared" si="35"/>
        <v>0</v>
      </c>
      <c r="J81" s="42"/>
      <c r="K81" s="42"/>
      <c r="L81" s="42"/>
      <c r="M81" s="42">
        <f t="shared" si="36"/>
        <v>2</v>
      </c>
    </row>
    <row r="82" spans="1:13" ht="12.75">
      <c r="A82" s="41" t="s">
        <v>18</v>
      </c>
      <c r="B82" s="42">
        <f t="shared" si="28"/>
        <v>40</v>
      </c>
      <c r="C82" s="42">
        <f t="shared" si="29"/>
        <v>0</v>
      </c>
      <c r="D82" s="42">
        <f t="shared" si="30"/>
        <v>1</v>
      </c>
      <c r="E82" s="42">
        <f t="shared" si="31"/>
        <v>0</v>
      </c>
      <c r="F82" s="43">
        <f t="shared" si="32"/>
        <v>22</v>
      </c>
      <c r="G82" s="42">
        <f t="shared" si="33"/>
        <v>0</v>
      </c>
      <c r="H82" s="42">
        <f t="shared" si="34"/>
        <v>17</v>
      </c>
      <c r="I82" s="42">
        <f t="shared" si="35"/>
        <v>0</v>
      </c>
      <c r="J82" s="42"/>
      <c r="K82" s="42"/>
      <c r="L82" s="42"/>
      <c r="M82" s="42">
        <f t="shared" si="36"/>
        <v>0</v>
      </c>
    </row>
    <row r="83" spans="1:13" ht="12.75">
      <c r="A83" s="41" t="s">
        <v>22</v>
      </c>
      <c r="B83" s="42">
        <f t="shared" si="28"/>
        <v>14</v>
      </c>
      <c r="C83" s="42">
        <f t="shared" si="29"/>
        <v>1</v>
      </c>
      <c r="D83" s="42">
        <f t="shared" si="30"/>
        <v>0</v>
      </c>
      <c r="E83" s="42">
        <f t="shared" si="31"/>
        <v>0</v>
      </c>
      <c r="F83" s="42">
        <f t="shared" si="32"/>
        <v>2</v>
      </c>
      <c r="G83" s="42">
        <f t="shared" si="33"/>
        <v>0</v>
      </c>
      <c r="H83" s="42">
        <f t="shared" si="34"/>
        <v>3</v>
      </c>
      <c r="I83" s="42">
        <f t="shared" si="35"/>
        <v>3</v>
      </c>
      <c r="J83" s="42"/>
      <c r="K83" s="42"/>
      <c r="L83" s="42"/>
      <c r="M83" s="42">
        <f t="shared" si="36"/>
        <v>5</v>
      </c>
    </row>
    <row r="84" spans="1:13" ht="12.75">
      <c r="A84" s="41" t="s">
        <v>23</v>
      </c>
      <c r="B84" s="42">
        <f t="shared" si="28"/>
        <v>7</v>
      </c>
      <c r="C84" s="42">
        <f t="shared" si="29"/>
        <v>0</v>
      </c>
      <c r="D84" s="42">
        <f t="shared" si="30"/>
        <v>0</v>
      </c>
      <c r="E84" s="42">
        <f t="shared" si="31"/>
        <v>0</v>
      </c>
      <c r="F84" s="42">
        <f t="shared" si="32"/>
        <v>1</v>
      </c>
      <c r="G84" s="42">
        <f t="shared" si="33"/>
        <v>1</v>
      </c>
      <c r="H84" s="69">
        <f t="shared" si="34"/>
        <v>3</v>
      </c>
      <c r="I84" s="42">
        <f t="shared" si="35"/>
        <v>2</v>
      </c>
      <c r="J84" s="42"/>
      <c r="K84" s="42"/>
      <c r="L84" s="42"/>
      <c r="M84" s="42">
        <f t="shared" si="36"/>
        <v>0</v>
      </c>
    </row>
    <row r="85" spans="1:13" ht="12.75">
      <c r="A85" s="41" t="s">
        <v>27</v>
      </c>
      <c r="B85" s="42">
        <f t="shared" si="28"/>
        <v>23</v>
      </c>
      <c r="C85" s="42">
        <f t="shared" si="29"/>
        <v>0</v>
      </c>
      <c r="D85" s="42">
        <f t="shared" si="30"/>
        <v>2</v>
      </c>
      <c r="E85" s="42">
        <f t="shared" si="31"/>
        <v>0</v>
      </c>
      <c r="F85" s="43">
        <f t="shared" si="32"/>
        <v>14</v>
      </c>
      <c r="G85" s="42">
        <f t="shared" si="33"/>
        <v>1</v>
      </c>
      <c r="H85" s="42">
        <f t="shared" si="34"/>
        <v>6</v>
      </c>
      <c r="I85" s="42">
        <f t="shared" si="35"/>
        <v>0</v>
      </c>
      <c r="J85" s="42"/>
      <c r="K85" s="42"/>
      <c r="L85" s="42"/>
      <c r="M85" s="42">
        <f t="shared" si="36"/>
        <v>0</v>
      </c>
    </row>
    <row r="86" spans="1:13" ht="12.75">
      <c r="A86" s="41" t="s">
        <v>33</v>
      </c>
      <c r="B86" s="42">
        <f t="shared" si="28"/>
        <v>44</v>
      </c>
      <c r="C86" s="42">
        <f t="shared" si="29"/>
        <v>0</v>
      </c>
      <c r="D86" s="42">
        <f t="shared" si="30"/>
        <v>8</v>
      </c>
      <c r="E86" s="42">
        <f t="shared" si="31"/>
        <v>1</v>
      </c>
      <c r="F86" s="42">
        <f t="shared" si="32"/>
        <v>10</v>
      </c>
      <c r="G86" s="119">
        <f>SUM(U67:W67)</f>
        <v>22</v>
      </c>
      <c r="H86" s="42">
        <f t="shared" si="34"/>
        <v>1</v>
      </c>
      <c r="I86" s="42">
        <f t="shared" si="35"/>
        <v>1</v>
      </c>
      <c r="J86" s="42"/>
      <c r="K86" s="42"/>
      <c r="L86" s="42"/>
      <c r="M86" s="42">
        <f t="shared" si="36"/>
        <v>1</v>
      </c>
    </row>
    <row r="87" spans="1:13" ht="12.75">
      <c r="A87" s="41" t="s">
        <v>34</v>
      </c>
      <c r="B87" s="42">
        <f t="shared" si="28"/>
        <v>7</v>
      </c>
      <c r="C87" s="42">
        <f t="shared" si="29"/>
        <v>0</v>
      </c>
      <c r="D87" s="42">
        <f t="shared" si="30"/>
        <v>0</v>
      </c>
      <c r="E87" s="42">
        <f t="shared" si="31"/>
        <v>0</v>
      </c>
      <c r="F87" s="43">
        <f t="shared" si="32"/>
        <v>4</v>
      </c>
      <c r="G87" s="42">
        <f aca="true" t="shared" si="37" ref="G87:G93">SUM(T68:W68)</f>
        <v>0</v>
      </c>
      <c r="H87" s="42">
        <f t="shared" si="34"/>
        <v>3</v>
      </c>
      <c r="I87" s="42">
        <f t="shared" si="35"/>
        <v>0</v>
      </c>
      <c r="J87" s="42"/>
      <c r="K87" s="42"/>
      <c r="L87" s="42"/>
      <c r="M87" s="42">
        <f t="shared" si="36"/>
        <v>0</v>
      </c>
    </row>
    <row r="88" spans="1:13" ht="12.75">
      <c r="A88" s="41" t="s">
        <v>35</v>
      </c>
      <c r="B88" s="42">
        <f t="shared" si="28"/>
        <v>32</v>
      </c>
      <c r="C88" s="42">
        <f t="shared" si="29"/>
        <v>0</v>
      </c>
      <c r="D88" s="42">
        <f t="shared" si="30"/>
        <v>3</v>
      </c>
      <c r="E88" s="42">
        <f t="shared" si="31"/>
        <v>1</v>
      </c>
      <c r="F88" s="43">
        <f t="shared" si="32"/>
        <v>21</v>
      </c>
      <c r="G88" s="42">
        <f t="shared" si="37"/>
        <v>0</v>
      </c>
      <c r="H88" s="42">
        <f t="shared" si="34"/>
        <v>6</v>
      </c>
      <c r="I88" s="42">
        <f t="shared" si="35"/>
        <v>1</v>
      </c>
      <c r="J88" s="42"/>
      <c r="K88" s="42"/>
      <c r="L88" s="42"/>
      <c r="M88" s="42">
        <f t="shared" si="36"/>
        <v>0</v>
      </c>
    </row>
    <row r="89" spans="1:13" ht="12.75">
      <c r="A89" s="41" t="s">
        <v>38</v>
      </c>
      <c r="B89" s="42">
        <f t="shared" si="28"/>
        <v>16</v>
      </c>
      <c r="C89" s="42">
        <f t="shared" si="29"/>
        <v>0</v>
      </c>
      <c r="D89" s="42">
        <f t="shared" si="30"/>
        <v>0</v>
      </c>
      <c r="E89" s="42">
        <f t="shared" si="31"/>
        <v>1</v>
      </c>
      <c r="F89" s="42">
        <f t="shared" si="32"/>
        <v>5</v>
      </c>
      <c r="G89" s="42">
        <f t="shared" si="37"/>
        <v>0</v>
      </c>
      <c r="H89" s="69">
        <f t="shared" si="34"/>
        <v>10</v>
      </c>
      <c r="I89" s="42">
        <f t="shared" si="35"/>
        <v>0</v>
      </c>
      <c r="J89" s="42"/>
      <c r="K89" s="42"/>
      <c r="L89" s="42"/>
      <c r="M89" s="42">
        <f t="shared" si="36"/>
        <v>0</v>
      </c>
    </row>
    <row r="90" spans="1:13" ht="12.75">
      <c r="A90" s="41" t="s">
        <v>45</v>
      </c>
      <c r="B90" s="42">
        <f t="shared" si="28"/>
        <v>38</v>
      </c>
      <c r="C90" s="42">
        <f t="shared" si="29"/>
        <v>5</v>
      </c>
      <c r="D90" s="42">
        <f t="shared" si="30"/>
        <v>0</v>
      </c>
      <c r="E90" s="42">
        <f t="shared" si="31"/>
        <v>1</v>
      </c>
      <c r="F90" s="43">
        <f t="shared" si="32"/>
        <v>21</v>
      </c>
      <c r="G90" s="42">
        <f t="shared" si="37"/>
        <v>0</v>
      </c>
      <c r="H90" s="42">
        <f t="shared" si="34"/>
        <v>10</v>
      </c>
      <c r="I90" s="42">
        <f t="shared" si="35"/>
        <v>0</v>
      </c>
      <c r="J90" s="42"/>
      <c r="K90" s="42"/>
      <c r="L90" s="42"/>
      <c r="M90" s="42">
        <f t="shared" si="36"/>
        <v>1</v>
      </c>
    </row>
    <row r="91" spans="1:13" ht="12.75">
      <c r="A91" s="41" t="s">
        <v>48</v>
      </c>
      <c r="B91" s="42">
        <f t="shared" si="28"/>
        <v>17</v>
      </c>
      <c r="C91" s="42">
        <f t="shared" si="29"/>
        <v>0</v>
      </c>
      <c r="D91" s="42">
        <f t="shared" si="30"/>
        <v>0</v>
      </c>
      <c r="E91" s="42">
        <f t="shared" si="31"/>
        <v>1</v>
      </c>
      <c r="F91" s="43">
        <f t="shared" si="32"/>
        <v>11</v>
      </c>
      <c r="G91" s="42">
        <f t="shared" si="37"/>
        <v>0</v>
      </c>
      <c r="H91" s="42">
        <f t="shared" si="34"/>
        <v>5</v>
      </c>
      <c r="I91" s="42">
        <f t="shared" si="35"/>
        <v>0</v>
      </c>
      <c r="J91" s="42"/>
      <c r="K91" s="42"/>
      <c r="L91" s="42"/>
      <c r="M91" s="42">
        <f t="shared" si="36"/>
        <v>0</v>
      </c>
    </row>
    <row r="92" spans="1:13" ht="12.75">
      <c r="A92" s="41" t="s">
        <v>57</v>
      </c>
      <c r="B92" s="42">
        <f t="shared" si="28"/>
        <v>76</v>
      </c>
      <c r="C92" s="42">
        <f t="shared" si="29"/>
        <v>0</v>
      </c>
      <c r="D92" s="42">
        <f t="shared" si="30"/>
        <v>0</v>
      </c>
      <c r="E92" s="42">
        <f t="shared" si="31"/>
        <v>5</v>
      </c>
      <c r="F92" s="43">
        <f t="shared" si="32"/>
        <v>43</v>
      </c>
      <c r="G92" s="42">
        <f t="shared" si="37"/>
        <v>0</v>
      </c>
      <c r="H92" s="42">
        <f t="shared" si="34"/>
        <v>27</v>
      </c>
      <c r="I92" s="42">
        <f t="shared" si="35"/>
        <v>0</v>
      </c>
      <c r="J92" s="42"/>
      <c r="K92" s="42"/>
      <c r="L92" s="42"/>
      <c r="M92" s="42">
        <f t="shared" si="36"/>
        <v>1</v>
      </c>
    </row>
    <row r="93" spans="1:13" ht="12.75">
      <c r="A93" s="41" t="s">
        <v>58</v>
      </c>
      <c r="B93" s="42">
        <f t="shared" si="28"/>
        <v>12</v>
      </c>
      <c r="C93" s="42">
        <f t="shared" si="29"/>
        <v>0</v>
      </c>
      <c r="D93" s="42">
        <f t="shared" si="30"/>
        <v>1</v>
      </c>
      <c r="E93" s="42">
        <f t="shared" si="31"/>
        <v>0</v>
      </c>
      <c r="F93" s="43">
        <f t="shared" si="32"/>
        <v>8</v>
      </c>
      <c r="G93" s="42">
        <f t="shared" si="37"/>
        <v>0</v>
      </c>
      <c r="H93" s="42">
        <f t="shared" si="34"/>
        <v>3</v>
      </c>
      <c r="I93" s="42">
        <f t="shared" si="35"/>
        <v>0</v>
      </c>
      <c r="J93" s="42"/>
      <c r="K93" s="42"/>
      <c r="L93" s="42"/>
      <c r="M93" s="42">
        <f t="shared" si="36"/>
        <v>0</v>
      </c>
    </row>
    <row r="94" spans="1:13" ht="12.75">
      <c r="A94" s="127" t="s">
        <v>286</v>
      </c>
      <c r="B94" s="128">
        <f>SUM(B79:B93)</f>
        <v>409</v>
      </c>
      <c r="C94" s="128">
        <f>SUM(C79:C93)</f>
        <v>7</v>
      </c>
      <c r="D94" s="128">
        <f>SUM(D79:D93)</f>
        <v>15</v>
      </c>
      <c r="E94" s="128">
        <f aca="true" t="shared" si="38" ref="E94:M94">SUM(E79:E93)</f>
        <v>19</v>
      </c>
      <c r="F94" s="128">
        <f t="shared" si="38"/>
        <v>203</v>
      </c>
      <c r="G94" s="128">
        <f t="shared" si="38"/>
        <v>24</v>
      </c>
      <c r="H94" s="128">
        <f t="shared" si="38"/>
        <v>124</v>
      </c>
      <c r="I94" s="128">
        <f t="shared" si="38"/>
        <v>7</v>
      </c>
      <c r="J94" s="128"/>
      <c r="K94" s="128">
        <f t="shared" si="38"/>
        <v>0</v>
      </c>
      <c r="L94" s="128"/>
      <c r="M94" s="128">
        <f t="shared" si="38"/>
        <v>10</v>
      </c>
    </row>
    <row r="95" ht="12.75">
      <c r="A95" t="s">
        <v>305</v>
      </c>
    </row>
  </sheetData>
  <printOptions/>
  <pageMargins left="0.75" right="0.75" top="1" bottom="1" header="0" footer="0"/>
  <pageSetup fitToHeight="1" fitToWidth="1" horizontalDpi="300" verticalDpi="3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R18" sqref="R18"/>
    </sheetView>
  </sheetViews>
  <sheetFormatPr defaultColWidth="11.421875" defaultRowHeight="12.75"/>
  <cols>
    <col min="2" max="2" width="20.7109375" style="0" customWidth="1"/>
    <col min="3" max="23" width="4.7109375" style="3" customWidth="1"/>
    <col min="24" max="24" width="4.7109375" style="0" customWidth="1"/>
  </cols>
  <sheetData>
    <row r="1" ht="12.75">
      <c r="A1" s="1" t="s">
        <v>324</v>
      </c>
    </row>
    <row r="3" spans="1:24" ht="12.75">
      <c r="A3" s="3" t="s">
        <v>325</v>
      </c>
      <c r="C3" s="150">
        <v>76</v>
      </c>
      <c r="D3" s="150">
        <v>79</v>
      </c>
      <c r="E3" s="150">
        <v>81</v>
      </c>
      <c r="F3" s="150">
        <v>84</v>
      </c>
      <c r="G3" s="150">
        <v>86</v>
      </c>
      <c r="H3" s="150">
        <v>91</v>
      </c>
      <c r="I3" s="150">
        <v>93</v>
      </c>
      <c r="J3" s="150">
        <v>96</v>
      </c>
      <c r="K3" s="150">
        <v>98</v>
      </c>
      <c r="L3" s="150">
        <v>99</v>
      </c>
      <c r="M3" s="152" t="s">
        <v>337</v>
      </c>
      <c r="N3" s="152" t="s">
        <v>338</v>
      </c>
      <c r="O3" s="152" t="s">
        <v>339</v>
      </c>
      <c r="P3" s="152" t="s">
        <v>340</v>
      </c>
      <c r="Q3" s="152" t="s">
        <v>353</v>
      </c>
      <c r="R3" s="150">
        <v>10</v>
      </c>
      <c r="S3" s="150">
        <v>14</v>
      </c>
      <c r="T3" s="150">
        <v>16</v>
      </c>
      <c r="U3" s="150">
        <v>18</v>
      </c>
      <c r="V3" s="150">
        <v>19</v>
      </c>
      <c r="W3" s="150">
        <v>20</v>
      </c>
      <c r="X3" s="150">
        <v>23</v>
      </c>
    </row>
    <row r="4" spans="1:24" ht="12.75">
      <c r="A4" s="3">
        <f>SUM(C4:X4)</f>
        <v>4</v>
      </c>
      <c r="B4" t="s">
        <v>336</v>
      </c>
      <c r="U4" s="3">
        <v>1</v>
      </c>
      <c r="V4" s="3">
        <v>1</v>
      </c>
      <c r="W4" s="3">
        <v>1</v>
      </c>
      <c r="X4" s="3">
        <v>1</v>
      </c>
    </row>
    <row r="5" spans="1:12" ht="12.75">
      <c r="A5" s="3">
        <f>SUM(C5:X5)</f>
        <v>21</v>
      </c>
      <c r="B5" t="s">
        <v>343</v>
      </c>
      <c r="C5" s="3">
        <v>1</v>
      </c>
      <c r="D5" s="3">
        <v>3</v>
      </c>
      <c r="E5" s="3">
        <v>1</v>
      </c>
      <c r="F5" s="3">
        <v>3</v>
      </c>
      <c r="G5" s="3">
        <v>2</v>
      </c>
      <c r="H5" s="3">
        <v>3</v>
      </c>
      <c r="J5" s="3">
        <v>3</v>
      </c>
      <c r="K5" s="3">
        <v>1</v>
      </c>
      <c r="L5" s="3">
        <v>4</v>
      </c>
    </row>
    <row r="6" spans="1:12" ht="12.75">
      <c r="A6" s="3">
        <f aca="true" t="shared" si="0" ref="A6:A20">SUM(C6:X6)</f>
        <v>2</v>
      </c>
      <c r="B6" t="s">
        <v>350</v>
      </c>
      <c r="L6" s="3">
        <v>2</v>
      </c>
    </row>
    <row r="7" spans="1:13" ht="12.75">
      <c r="A7" s="3">
        <f t="shared" si="0"/>
        <v>19</v>
      </c>
      <c r="B7" t="s">
        <v>344</v>
      </c>
      <c r="C7" s="3">
        <v>3</v>
      </c>
      <c r="D7" s="3">
        <v>1</v>
      </c>
      <c r="E7" s="3">
        <v>3</v>
      </c>
      <c r="F7" s="3">
        <v>2</v>
      </c>
      <c r="G7" s="3">
        <v>3</v>
      </c>
      <c r="I7" s="3">
        <v>2</v>
      </c>
      <c r="J7" s="3">
        <v>2</v>
      </c>
      <c r="K7" s="3">
        <v>2</v>
      </c>
      <c r="M7" s="3">
        <v>1</v>
      </c>
    </row>
    <row r="8" ht="12.75">
      <c r="A8" s="3">
        <f t="shared" si="0"/>
        <v>0</v>
      </c>
    </row>
    <row r="9" spans="1:24" ht="12.75">
      <c r="A9" s="3">
        <f t="shared" si="0"/>
        <v>37</v>
      </c>
      <c r="B9" t="s">
        <v>326</v>
      </c>
      <c r="M9" s="3">
        <v>4</v>
      </c>
      <c r="N9" s="3">
        <v>2</v>
      </c>
      <c r="O9" s="3">
        <v>2</v>
      </c>
      <c r="P9" s="3">
        <v>2</v>
      </c>
      <c r="Q9" s="3">
        <v>1</v>
      </c>
      <c r="S9" s="3">
        <v>5</v>
      </c>
      <c r="T9" s="3">
        <v>5</v>
      </c>
      <c r="U9" s="3">
        <v>4</v>
      </c>
      <c r="V9" s="3">
        <v>4</v>
      </c>
      <c r="W9" s="3">
        <v>4</v>
      </c>
      <c r="X9" s="3">
        <v>4</v>
      </c>
    </row>
    <row r="10" spans="1:16" ht="12.75">
      <c r="A10" s="3">
        <f t="shared" si="0"/>
        <v>1</v>
      </c>
      <c r="B10" t="s">
        <v>351</v>
      </c>
      <c r="P10" s="3">
        <v>1</v>
      </c>
    </row>
    <row r="11" spans="1:11" ht="12.75">
      <c r="A11" s="3">
        <f t="shared" si="0"/>
        <v>4</v>
      </c>
      <c r="B11" t="s">
        <v>334</v>
      </c>
      <c r="C11" s="3">
        <v>1</v>
      </c>
      <c r="D11" s="3">
        <v>1</v>
      </c>
      <c r="E11" s="3">
        <v>1</v>
      </c>
      <c r="K11" s="3">
        <v>1</v>
      </c>
    </row>
    <row r="12" spans="1:12" ht="12.75">
      <c r="A12" s="3">
        <f t="shared" si="0"/>
        <v>1</v>
      </c>
      <c r="B12" t="s">
        <v>349</v>
      </c>
      <c r="L12" s="3">
        <v>1</v>
      </c>
    </row>
    <row r="13" spans="1:9" ht="12.75">
      <c r="A13" s="3">
        <f t="shared" si="0"/>
        <v>2</v>
      </c>
      <c r="B13" t="s">
        <v>345</v>
      </c>
      <c r="H13" s="3">
        <v>1</v>
      </c>
      <c r="I13" s="3">
        <v>1</v>
      </c>
    </row>
    <row r="14" spans="1:16" ht="12.75">
      <c r="A14" s="3">
        <f t="shared" si="0"/>
        <v>11</v>
      </c>
      <c r="B14" t="s">
        <v>348</v>
      </c>
      <c r="K14" s="3">
        <v>1</v>
      </c>
      <c r="M14" s="3">
        <v>1</v>
      </c>
      <c r="N14" s="3">
        <v>3</v>
      </c>
      <c r="O14" s="3">
        <v>4</v>
      </c>
      <c r="P14" s="3">
        <v>2</v>
      </c>
    </row>
    <row r="15" spans="1:9" ht="12.75">
      <c r="A15" s="3">
        <f t="shared" si="0"/>
        <v>1</v>
      </c>
      <c r="B15" t="s">
        <v>347</v>
      </c>
      <c r="I15" s="3">
        <v>1</v>
      </c>
    </row>
    <row r="16" spans="1:16" ht="12.75">
      <c r="A16" s="3">
        <f t="shared" si="0"/>
        <v>7</v>
      </c>
      <c r="B16" t="s">
        <v>346</v>
      </c>
      <c r="H16" s="3">
        <v>1</v>
      </c>
      <c r="I16" s="3">
        <v>1</v>
      </c>
      <c r="M16" s="3">
        <v>1</v>
      </c>
      <c r="N16" s="3">
        <v>2</v>
      </c>
      <c r="O16" s="3">
        <v>1</v>
      </c>
      <c r="P16" s="3">
        <v>1</v>
      </c>
    </row>
    <row r="17" spans="1:16" ht="12.75">
      <c r="A17" s="3">
        <f t="shared" si="0"/>
        <v>1</v>
      </c>
      <c r="B17" t="s">
        <v>352</v>
      </c>
      <c r="P17" s="3">
        <v>1</v>
      </c>
    </row>
    <row r="18" spans="1:22" ht="12.75">
      <c r="A18" s="3">
        <f t="shared" si="0"/>
        <v>5</v>
      </c>
      <c r="B18" t="s">
        <v>355</v>
      </c>
      <c r="R18" s="3">
        <v>2</v>
      </c>
      <c r="S18" s="3">
        <v>1</v>
      </c>
      <c r="U18" s="3">
        <v>1</v>
      </c>
      <c r="V18" s="3">
        <v>1</v>
      </c>
    </row>
    <row r="19" spans="1:24" ht="12.75">
      <c r="A19" s="3">
        <f t="shared" si="0"/>
        <v>16</v>
      </c>
      <c r="B19" t="s">
        <v>354</v>
      </c>
      <c r="Q19" s="3">
        <v>3</v>
      </c>
      <c r="R19" s="3">
        <v>5</v>
      </c>
      <c r="S19" s="3">
        <v>1</v>
      </c>
      <c r="T19" s="3">
        <v>2</v>
      </c>
      <c r="V19" s="3">
        <v>1</v>
      </c>
      <c r="W19" s="3">
        <v>2</v>
      </c>
      <c r="X19" s="3">
        <v>2</v>
      </c>
    </row>
    <row r="20" spans="1:21" ht="12.75">
      <c r="A20" s="3">
        <f t="shared" si="0"/>
        <v>1</v>
      </c>
      <c r="B20" t="s">
        <v>214</v>
      </c>
      <c r="U20" s="3">
        <v>1</v>
      </c>
    </row>
    <row r="21" spans="1:2" ht="12.75">
      <c r="A21" s="3">
        <f>SUM(A4:A20)</f>
        <v>133</v>
      </c>
      <c r="B21" t="s">
        <v>356</v>
      </c>
    </row>
    <row r="22" ht="12.75">
      <c r="A22" s="3"/>
    </row>
    <row r="24" ht="12.75">
      <c r="A24" s="1" t="s">
        <v>327</v>
      </c>
    </row>
    <row r="25" spans="1:23" s="3" customFormat="1" ht="12.75">
      <c r="A25" s="3" t="s">
        <v>325</v>
      </c>
      <c r="C25" s="150">
        <v>76</v>
      </c>
      <c r="D25" s="150">
        <v>79</v>
      </c>
      <c r="E25" s="150">
        <v>81</v>
      </c>
      <c r="F25" s="150">
        <v>84</v>
      </c>
      <c r="G25" s="150">
        <v>86</v>
      </c>
      <c r="H25" s="150">
        <v>91</v>
      </c>
      <c r="I25" s="150">
        <v>93</v>
      </c>
      <c r="J25" s="150">
        <v>96</v>
      </c>
      <c r="K25" s="150">
        <v>98</v>
      </c>
      <c r="L25" s="150">
        <v>99</v>
      </c>
      <c r="M25" s="152" t="s">
        <v>337</v>
      </c>
      <c r="N25" s="152" t="s">
        <v>338</v>
      </c>
      <c r="O25" s="152" t="s">
        <v>339</v>
      </c>
      <c r="P25" s="152" t="s">
        <v>340</v>
      </c>
      <c r="Q25" s="150">
        <v>10</v>
      </c>
      <c r="R25" s="150">
        <v>14</v>
      </c>
      <c r="S25" s="150">
        <v>16</v>
      </c>
      <c r="T25" s="150">
        <v>18</v>
      </c>
      <c r="U25" s="150">
        <v>19</v>
      </c>
      <c r="V25" s="150">
        <v>20</v>
      </c>
      <c r="W25" s="150">
        <v>23</v>
      </c>
    </row>
    <row r="26" spans="1:16" ht="12.75">
      <c r="A26" s="3">
        <f>SUM(C26:W26)</f>
        <v>4</v>
      </c>
      <c r="B26" t="s">
        <v>336</v>
      </c>
      <c r="J26" s="3">
        <v>1</v>
      </c>
      <c r="K26" s="3">
        <v>1</v>
      </c>
      <c r="M26" s="3">
        <v>1</v>
      </c>
      <c r="P26" s="3">
        <v>1</v>
      </c>
    </row>
    <row r="27" spans="1:3" ht="12.75">
      <c r="A27" s="3">
        <f aca="true" t="shared" si="1" ref="A27:A36">SUM(C27:W27)</f>
        <v>1</v>
      </c>
      <c r="B27" t="s">
        <v>328</v>
      </c>
      <c r="C27" s="3">
        <v>1</v>
      </c>
    </row>
    <row r="28" spans="1:22" ht="12.75">
      <c r="A28" s="3">
        <f t="shared" si="1"/>
        <v>14</v>
      </c>
      <c r="B28" t="s">
        <v>329</v>
      </c>
      <c r="D28" s="3">
        <v>2</v>
      </c>
      <c r="F28" s="3">
        <v>2</v>
      </c>
      <c r="G28" s="3">
        <v>1</v>
      </c>
      <c r="H28" s="3">
        <v>2</v>
      </c>
      <c r="J28" s="3">
        <v>1</v>
      </c>
      <c r="L28" s="3">
        <v>1</v>
      </c>
      <c r="N28" s="3">
        <v>1</v>
      </c>
      <c r="R28" s="3">
        <v>1</v>
      </c>
      <c r="S28" s="3">
        <v>1</v>
      </c>
      <c r="T28" s="3">
        <v>1</v>
      </c>
      <c r="V28" s="3">
        <v>1</v>
      </c>
    </row>
    <row r="29" spans="1:23" ht="12.75">
      <c r="A29" s="3">
        <f t="shared" si="1"/>
        <v>19</v>
      </c>
      <c r="B29" t="s">
        <v>330</v>
      </c>
      <c r="D29" s="3">
        <v>1</v>
      </c>
      <c r="E29" s="3">
        <v>2</v>
      </c>
      <c r="F29" s="3">
        <v>1</v>
      </c>
      <c r="G29" s="3">
        <v>2</v>
      </c>
      <c r="I29" s="3">
        <v>2</v>
      </c>
      <c r="J29" s="3">
        <v>1</v>
      </c>
      <c r="K29" s="3">
        <v>2</v>
      </c>
      <c r="L29" s="3">
        <v>1</v>
      </c>
      <c r="M29" s="3">
        <v>2</v>
      </c>
      <c r="O29" s="3">
        <v>1</v>
      </c>
      <c r="Q29" s="3">
        <v>1</v>
      </c>
      <c r="R29" s="3">
        <v>1</v>
      </c>
      <c r="S29" s="3">
        <v>1</v>
      </c>
      <c r="W29" s="3">
        <v>1</v>
      </c>
    </row>
    <row r="30" spans="1:22" ht="12.75">
      <c r="A30" s="3">
        <f t="shared" si="1"/>
        <v>3</v>
      </c>
      <c r="B30" t="s">
        <v>341</v>
      </c>
      <c r="T30" s="3">
        <v>1</v>
      </c>
      <c r="U30" s="3">
        <v>1</v>
      </c>
      <c r="V30" s="3">
        <v>1</v>
      </c>
    </row>
    <row r="31" spans="1:23" ht="12.75">
      <c r="A31" s="3">
        <f t="shared" si="1"/>
        <v>2</v>
      </c>
      <c r="B31" t="s">
        <v>326</v>
      </c>
      <c r="U31" s="3">
        <v>1</v>
      </c>
      <c r="W31" s="3">
        <v>1</v>
      </c>
    </row>
    <row r="32" spans="1:5" ht="12.75">
      <c r="A32" s="3">
        <f t="shared" si="1"/>
        <v>2</v>
      </c>
      <c r="B32" t="s">
        <v>331</v>
      </c>
      <c r="C32" s="3">
        <v>1</v>
      </c>
      <c r="E32" s="3">
        <v>1</v>
      </c>
    </row>
    <row r="33" spans="1:3" ht="12.75">
      <c r="A33" s="3">
        <f t="shared" si="1"/>
        <v>1</v>
      </c>
      <c r="B33" t="s">
        <v>332</v>
      </c>
      <c r="C33" s="3">
        <v>1</v>
      </c>
    </row>
    <row r="34" spans="1:8" ht="12.75">
      <c r="A34" s="3">
        <f t="shared" si="1"/>
        <v>1</v>
      </c>
      <c r="B34" t="s">
        <v>334</v>
      </c>
      <c r="H34" s="3">
        <v>1</v>
      </c>
    </row>
    <row r="35" spans="1:17" ht="12.75">
      <c r="A35" s="3">
        <f t="shared" si="1"/>
        <v>4</v>
      </c>
      <c r="B35" t="s">
        <v>342</v>
      </c>
      <c r="N35" s="3">
        <v>1</v>
      </c>
      <c r="O35" s="3">
        <v>1</v>
      </c>
      <c r="P35" s="3">
        <v>1</v>
      </c>
      <c r="Q35" s="3">
        <v>1</v>
      </c>
    </row>
    <row r="36" spans="1:23" ht="12.75">
      <c r="A36" s="3">
        <f t="shared" si="1"/>
        <v>12</v>
      </c>
      <c r="B36" t="s">
        <v>335</v>
      </c>
      <c r="I36" s="3">
        <v>1</v>
      </c>
      <c r="L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</row>
    <row r="37" ht="12.75">
      <c r="A37" s="3">
        <f>SUM(A26:A36)</f>
        <v>63</v>
      </c>
    </row>
    <row r="38" ht="12.75">
      <c r="A38" s="3"/>
    </row>
    <row r="39" ht="12.75">
      <c r="A39" s="3"/>
    </row>
    <row r="40" ht="12.75">
      <c r="A40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14.7109375" style="0" customWidth="1"/>
    <col min="2" max="2" width="9.7109375" style="0" customWidth="1"/>
    <col min="3" max="16" width="9.7109375" style="3" customWidth="1"/>
    <col min="17" max="17" width="6.7109375" style="3" customWidth="1"/>
    <col min="18" max="60" width="6.7109375" style="0" customWidth="1"/>
  </cols>
  <sheetData>
    <row r="1" spans="1:17" ht="23.25">
      <c r="A1" s="138">
        <v>1871</v>
      </c>
      <c r="B1" s="2"/>
      <c r="C1" s="2"/>
      <c r="D1" s="20" t="s">
        <v>318</v>
      </c>
      <c r="E1" s="2"/>
      <c r="F1" s="22" t="s">
        <v>147</v>
      </c>
      <c r="G1" s="22" t="s">
        <v>150</v>
      </c>
      <c r="H1" s="24" t="s">
        <v>151</v>
      </c>
      <c r="I1" s="24" t="s">
        <v>152</v>
      </c>
      <c r="J1" s="26" t="s">
        <v>149</v>
      </c>
      <c r="K1" s="2"/>
      <c r="L1" s="2"/>
      <c r="M1" s="2" t="s">
        <v>253</v>
      </c>
      <c r="N1" s="8"/>
      <c r="O1" s="2"/>
      <c r="Q1" s="2"/>
    </row>
    <row r="2" spans="1:17" ht="12.75">
      <c r="A2" s="4"/>
      <c r="B2" s="2"/>
      <c r="C2" s="2"/>
      <c r="D2" s="20"/>
      <c r="E2" s="2"/>
      <c r="F2" s="22" t="s">
        <v>148</v>
      </c>
      <c r="G2" s="22"/>
      <c r="H2" s="24"/>
      <c r="I2" s="24"/>
      <c r="J2" s="26"/>
      <c r="K2" s="2"/>
      <c r="L2" s="2"/>
      <c r="M2" s="2"/>
      <c r="N2" s="2"/>
      <c r="O2" s="2"/>
      <c r="P2" s="2"/>
      <c r="Q2" s="2"/>
    </row>
    <row r="3" spans="1:17" ht="12.75">
      <c r="A3" s="4" t="s">
        <v>250</v>
      </c>
      <c r="B3" s="2">
        <f>SUM(B5:B53)</f>
        <v>391</v>
      </c>
      <c r="C3" s="2">
        <f aca="true" t="shared" si="0" ref="C3:N3">SUM(C5:C53)</f>
        <v>0</v>
      </c>
      <c r="D3" s="20">
        <f t="shared" si="0"/>
        <v>52</v>
      </c>
      <c r="E3" s="2">
        <f t="shared" si="0"/>
        <v>0</v>
      </c>
      <c r="F3" s="22">
        <f t="shared" si="0"/>
        <v>235</v>
      </c>
      <c r="G3" s="22">
        <f t="shared" si="0"/>
        <v>7</v>
      </c>
      <c r="H3" s="24">
        <f t="shared" si="0"/>
        <v>9</v>
      </c>
      <c r="I3" s="24">
        <f t="shared" si="0"/>
        <v>18</v>
      </c>
      <c r="J3" s="26">
        <f>SUM(J5:J53)</f>
        <v>51</v>
      </c>
      <c r="K3" s="2">
        <f t="shared" si="0"/>
        <v>0</v>
      </c>
      <c r="L3" s="2">
        <f t="shared" si="0"/>
        <v>0</v>
      </c>
      <c r="M3" s="2">
        <f t="shared" si="0"/>
        <v>19</v>
      </c>
      <c r="N3" s="2">
        <f t="shared" si="0"/>
        <v>0</v>
      </c>
      <c r="O3" s="2"/>
      <c r="P3" s="2"/>
      <c r="Q3" s="2"/>
    </row>
    <row r="4" spans="1:17" s="110" customFormat="1" ht="11.25">
      <c r="A4" s="93" t="s">
        <v>252</v>
      </c>
      <c r="B4" s="104">
        <f>SUM(C4:AB4)</f>
        <v>29</v>
      </c>
      <c r="C4" s="105">
        <f aca="true" t="shared" si="1" ref="C4:Q4">SUM(C54:C55)</f>
        <v>0</v>
      </c>
      <c r="D4" s="106"/>
      <c r="E4" s="105">
        <f t="shared" si="1"/>
        <v>0</v>
      </c>
      <c r="F4" s="107">
        <f t="shared" si="1"/>
        <v>0</v>
      </c>
      <c r="G4" s="107">
        <f t="shared" si="1"/>
        <v>0</v>
      </c>
      <c r="H4" s="108">
        <f t="shared" si="1"/>
        <v>0</v>
      </c>
      <c r="I4" s="108">
        <f t="shared" si="1"/>
        <v>0</v>
      </c>
      <c r="J4" s="109">
        <f t="shared" si="1"/>
        <v>0</v>
      </c>
      <c r="K4" s="105">
        <f t="shared" si="1"/>
        <v>0</v>
      </c>
      <c r="L4" s="105">
        <f t="shared" si="1"/>
        <v>0</v>
      </c>
      <c r="M4" s="105">
        <f t="shared" si="1"/>
        <v>29</v>
      </c>
      <c r="N4" s="105">
        <f t="shared" si="1"/>
        <v>0</v>
      </c>
      <c r="O4" s="105">
        <f t="shared" si="1"/>
        <v>0</v>
      </c>
      <c r="P4" s="105">
        <f t="shared" si="1"/>
        <v>0</v>
      </c>
      <c r="Q4" s="105">
        <f t="shared" si="1"/>
        <v>0</v>
      </c>
    </row>
    <row r="5" spans="1:10" ht="12.75">
      <c r="A5" t="s">
        <v>0</v>
      </c>
      <c r="B5" s="3">
        <f>SUM(C5:AB5)</f>
        <v>14</v>
      </c>
      <c r="D5" s="3">
        <v>1</v>
      </c>
      <c r="F5" s="3">
        <v>7</v>
      </c>
      <c r="G5" s="3">
        <v>2</v>
      </c>
      <c r="H5" s="3">
        <v>1</v>
      </c>
      <c r="I5" s="3">
        <v>2</v>
      </c>
      <c r="J5" s="3">
        <v>1</v>
      </c>
    </row>
    <row r="6" spans="1:10" ht="12.75">
      <c r="A6" t="s">
        <v>1</v>
      </c>
      <c r="B6" s="3">
        <f>SUM(C6:AB6)</f>
        <v>11</v>
      </c>
      <c r="F6" s="3">
        <v>7</v>
      </c>
      <c r="I6" s="3">
        <v>1</v>
      </c>
      <c r="J6" s="3">
        <v>3</v>
      </c>
    </row>
    <row r="7" spans="1:10" ht="12.75">
      <c r="A7" t="s">
        <v>2</v>
      </c>
      <c r="B7" s="3">
        <f aca="true" t="shared" si="2" ref="B7:B55">SUM(C7:AB7)</f>
        <v>9</v>
      </c>
      <c r="F7" s="3">
        <v>7</v>
      </c>
      <c r="H7" s="3">
        <v>1</v>
      </c>
      <c r="J7" s="3">
        <v>1</v>
      </c>
    </row>
    <row r="8" spans="1:13" ht="12.75">
      <c r="A8" t="s">
        <v>3</v>
      </c>
      <c r="B8" s="3">
        <f t="shared" si="2"/>
        <v>11</v>
      </c>
      <c r="F8" s="3">
        <v>7</v>
      </c>
      <c r="H8" s="3">
        <v>2</v>
      </c>
      <c r="I8" s="3">
        <v>1</v>
      </c>
      <c r="M8" s="3">
        <v>1</v>
      </c>
    </row>
    <row r="9" spans="1:10" ht="12.75">
      <c r="A9" t="s">
        <v>5</v>
      </c>
      <c r="B9" s="3">
        <f t="shared" si="2"/>
        <v>14</v>
      </c>
      <c r="D9" s="3">
        <v>1</v>
      </c>
      <c r="F9" s="3">
        <v>1</v>
      </c>
      <c r="G9" s="3">
        <v>2</v>
      </c>
      <c r="I9" s="3">
        <v>6</v>
      </c>
      <c r="J9" s="3">
        <v>4</v>
      </c>
    </row>
    <row r="10" spans="1:13" ht="12.75">
      <c r="A10" t="s">
        <v>7</v>
      </c>
      <c r="B10" s="3">
        <f t="shared" si="2"/>
        <v>9</v>
      </c>
      <c r="F10" s="3">
        <v>8</v>
      </c>
      <c r="M10" s="3">
        <v>1</v>
      </c>
    </row>
    <row r="11" spans="1:6" ht="12.75">
      <c r="A11" t="s">
        <v>8</v>
      </c>
      <c r="B11" s="3">
        <f t="shared" si="2"/>
        <v>6</v>
      </c>
      <c r="F11" s="3">
        <v>6</v>
      </c>
    </row>
    <row r="12" spans="1:13" ht="12.75">
      <c r="A12" t="s">
        <v>9</v>
      </c>
      <c r="B12" s="3">
        <f t="shared" si="2"/>
        <v>7</v>
      </c>
      <c r="D12" s="3">
        <v>2</v>
      </c>
      <c r="F12" s="3">
        <v>3</v>
      </c>
      <c r="J12" s="3">
        <v>1</v>
      </c>
      <c r="M12" s="3">
        <v>1</v>
      </c>
    </row>
    <row r="13" spans="1:10" ht="12.75">
      <c r="A13" t="s">
        <v>10</v>
      </c>
      <c r="B13" s="3">
        <f t="shared" si="2"/>
        <v>4</v>
      </c>
      <c r="D13" s="3">
        <v>1</v>
      </c>
      <c r="F13" s="3">
        <v>1</v>
      </c>
      <c r="H13" s="3">
        <v>1</v>
      </c>
      <c r="J13" s="3">
        <v>1</v>
      </c>
    </row>
    <row r="14" spans="1:10" ht="12.75">
      <c r="A14" t="s">
        <v>11</v>
      </c>
      <c r="B14" s="3">
        <f t="shared" si="2"/>
        <v>4</v>
      </c>
      <c r="F14" s="3">
        <v>3</v>
      </c>
      <c r="J14" s="3">
        <v>1</v>
      </c>
    </row>
    <row r="15" spans="1:6" ht="12.75">
      <c r="A15" t="s">
        <v>12</v>
      </c>
      <c r="B15" s="3">
        <f t="shared" si="2"/>
        <v>4</v>
      </c>
      <c r="F15" s="3">
        <v>4</v>
      </c>
    </row>
    <row r="16" spans="1:6" ht="12.75">
      <c r="A16" t="s">
        <v>13</v>
      </c>
      <c r="B16" s="3">
        <f t="shared" si="2"/>
        <v>6</v>
      </c>
      <c r="D16" s="3">
        <v>1</v>
      </c>
      <c r="F16" s="3">
        <v>5</v>
      </c>
    </row>
    <row r="17" spans="1:10" ht="12.75">
      <c r="A17" t="s">
        <v>14</v>
      </c>
      <c r="B17" s="3">
        <f t="shared" si="2"/>
        <v>5</v>
      </c>
      <c r="D17" s="3">
        <v>1</v>
      </c>
      <c r="F17" s="3">
        <v>2</v>
      </c>
      <c r="I17" s="3">
        <v>1</v>
      </c>
      <c r="J17" s="3">
        <v>1</v>
      </c>
    </row>
    <row r="18" spans="1:10" ht="12.75">
      <c r="A18" t="s">
        <v>15</v>
      </c>
      <c r="B18" s="3">
        <f t="shared" si="2"/>
        <v>8</v>
      </c>
      <c r="F18" s="3">
        <v>5</v>
      </c>
      <c r="H18" s="3">
        <v>1</v>
      </c>
      <c r="I18" s="3">
        <v>1</v>
      </c>
      <c r="J18" s="3">
        <v>1</v>
      </c>
    </row>
    <row r="19" spans="1:10" ht="12.75">
      <c r="A19" t="s">
        <v>16</v>
      </c>
      <c r="B19" s="3">
        <f t="shared" si="2"/>
        <v>5</v>
      </c>
      <c r="D19" s="3">
        <v>1</v>
      </c>
      <c r="F19" s="3">
        <v>3</v>
      </c>
      <c r="J19" s="3">
        <v>1</v>
      </c>
    </row>
    <row r="20" spans="1:6" ht="12.75">
      <c r="A20" t="s">
        <v>17</v>
      </c>
      <c r="B20" s="3">
        <f t="shared" si="2"/>
        <v>4</v>
      </c>
      <c r="F20" s="3">
        <v>4</v>
      </c>
    </row>
    <row r="21" spans="1:10" ht="12.75">
      <c r="A21" t="s">
        <v>19</v>
      </c>
      <c r="B21" s="3">
        <f t="shared" si="2"/>
        <v>4</v>
      </c>
      <c r="J21" s="3">
        <v>4</v>
      </c>
    </row>
    <row r="22" spans="1:10" ht="12.75">
      <c r="A22" t="s">
        <v>20</v>
      </c>
      <c r="B22" s="3">
        <f t="shared" si="2"/>
        <v>4</v>
      </c>
      <c r="F22" s="3">
        <v>1</v>
      </c>
      <c r="J22" s="3">
        <v>3</v>
      </c>
    </row>
    <row r="23" spans="1:10" ht="12.75">
      <c r="A23" t="s">
        <v>21</v>
      </c>
      <c r="B23" s="3">
        <f t="shared" si="2"/>
        <v>2</v>
      </c>
      <c r="J23" s="3">
        <v>2</v>
      </c>
    </row>
    <row r="24" spans="1:10" ht="12.75">
      <c r="A24" t="s">
        <v>23</v>
      </c>
      <c r="B24" s="3">
        <f t="shared" si="2"/>
        <v>7</v>
      </c>
      <c r="F24" s="3">
        <v>1</v>
      </c>
      <c r="J24" s="3">
        <v>6</v>
      </c>
    </row>
    <row r="25" spans="1:6" ht="12.75">
      <c r="A25" t="s">
        <v>24</v>
      </c>
      <c r="B25" s="3">
        <f t="shared" si="2"/>
        <v>7</v>
      </c>
      <c r="D25" s="3">
        <v>2</v>
      </c>
      <c r="F25" s="3">
        <v>5</v>
      </c>
    </row>
    <row r="26" spans="1:10" ht="12.75">
      <c r="A26" t="s">
        <v>25</v>
      </c>
      <c r="B26" s="3">
        <f t="shared" si="2"/>
        <v>10</v>
      </c>
      <c r="D26" s="3">
        <v>2</v>
      </c>
      <c r="F26" s="3">
        <v>7</v>
      </c>
      <c r="J26" s="3">
        <v>1</v>
      </c>
    </row>
    <row r="27" spans="1:10" ht="12.75">
      <c r="A27" t="s">
        <v>26</v>
      </c>
      <c r="B27" s="3">
        <f t="shared" si="2"/>
        <v>6</v>
      </c>
      <c r="D27" s="3">
        <v>1</v>
      </c>
      <c r="F27" s="3">
        <v>3</v>
      </c>
      <c r="J27" s="3">
        <v>2</v>
      </c>
    </row>
    <row r="28" spans="1:10" ht="12.75">
      <c r="A28" t="s">
        <v>28</v>
      </c>
      <c r="B28" s="3">
        <f t="shared" si="2"/>
        <v>8</v>
      </c>
      <c r="F28" s="3">
        <v>6</v>
      </c>
      <c r="J28" s="3">
        <v>2</v>
      </c>
    </row>
    <row r="29" spans="1:10" ht="12.75">
      <c r="A29" t="s">
        <v>29</v>
      </c>
      <c r="B29" s="3">
        <f t="shared" si="2"/>
        <v>8</v>
      </c>
      <c r="D29" s="3">
        <v>2</v>
      </c>
      <c r="F29" s="3">
        <v>4</v>
      </c>
      <c r="J29" s="3">
        <v>2</v>
      </c>
    </row>
    <row r="30" spans="1:13" ht="12.75">
      <c r="A30" t="s">
        <v>30</v>
      </c>
      <c r="B30" s="3">
        <f t="shared" si="2"/>
        <v>18</v>
      </c>
      <c r="D30" s="3">
        <v>10</v>
      </c>
      <c r="F30" s="3">
        <v>3</v>
      </c>
      <c r="J30" s="3">
        <v>2</v>
      </c>
      <c r="M30" s="3">
        <v>3</v>
      </c>
    </row>
    <row r="31" spans="1:6" ht="12.75">
      <c r="A31" t="s">
        <v>31</v>
      </c>
      <c r="B31" s="3">
        <f t="shared" si="2"/>
        <v>8</v>
      </c>
      <c r="D31" s="3">
        <v>4</v>
      </c>
      <c r="F31" s="3">
        <v>4</v>
      </c>
    </row>
    <row r="32" spans="1:13" ht="12.75">
      <c r="A32" t="s">
        <v>32</v>
      </c>
      <c r="B32" s="3">
        <f t="shared" si="2"/>
        <v>7</v>
      </c>
      <c r="F32" s="3">
        <v>1</v>
      </c>
      <c r="J32" s="3">
        <v>4</v>
      </c>
      <c r="M32" s="3">
        <v>2</v>
      </c>
    </row>
    <row r="33" spans="1:10" ht="12.75">
      <c r="A33" t="s">
        <v>36</v>
      </c>
      <c r="B33" s="3">
        <f t="shared" si="2"/>
        <v>7</v>
      </c>
      <c r="D33" s="3">
        <v>1</v>
      </c>
      <c r="F33" s="3">
        <v>4</v>
      </c>
      <c r="J33" s="3">
        <v>2</v>
      </c>
    </row>
    <row r="34" spans="1:13" ht="12.75">
      <c r="A34" t="s">
        <v>35</v>
      </c>
      <c r="B34" s="3">
        <f t="shared" si="2"/>
        <v>15</v>
      </c>
      <c r="D34" s="3">
        <v>1</v>
      </c>
      <c r="F34" s="3">
        <v>11</v>
      </c>
      <c r="J34" s="3">
        <v>1</v>
      </c>
      <c r="M34" s="3">
        <v>2</v>
      </c>
    </row>
    <row r="35" spans="1:6" ht="12.75">
      <c r="A35" t="s">
        <v>37</v>
      </c>
      <c r="B35" s="3">
        <f t="shared" si="2"/>
        <v>10</v>
      </c>
      <c r="D35" s="3">
        <v>1</v>
      </c>
      <c r="F35" s="3">
        <v>9</v>
      </c>
    </row>
    <row r="36" spans="1:13" ht="12.75">
      <c r="A36" t="s">
        <v>38</v>
      </c>
      <c r="B36" s="3">
        <f t="shared" si="2"/>
        <v>10</v>
      </c>
      <c r="D36" s="3">
        <v>2</v>
      </c>
      <c r="F36" s="3">
        <v>2</v>
      </c>
      <c r="H36" s="3">
        <v>2</v>
      </c>
      <c r="I36" s="3">
        <v>2</v>
      </c>
      <c r="J36" s="3">
        <v>1</v>
      </c>
      <c r="M36" s="3">
        <v>1</v>
      </c>
    </row>
    <row r="37" spans="1:8" ht="12.75">
      <c r="A37" t="s">
        <v>39</v>
      </c>
      <c r="B37" s="3">
        <f t="shared" si="2"/>
        <v>5</v>
      </c>
      <c r="F37" s="3">
        <v>4</v>
      </c>
      <c r="H37" s="3">
        <v>1</v>
      </c>
    </row>
    <row r="38" spans="1:6" ht="12.75">
      <c r="A38" t="s">
        <v>40</v>
      </c>
      <c r="B38" s="3">
        <f t="shared" si="2"/>
        <v>6</v>
      </c>
      <c r="F38" s="3">
        <v>6</v>
      </c>
    </row>
    <row r="39" spans="1:6" ht="12.75">
      <c r="A39" t="s">
        <v>41</v>
      </c>
      <c r="B39" s="3">
        <f t="shared" si="2"/>
        <v>6</v>
      </c>
      <c r="F39" s="3">
        <v>6</v>
      </c>
    </row>
    <row r="40" spans="1:6" ht="12.75">
      <c r="A40" t="s">
        <v>42</v>
      </c>
      <c r="B40" s="3">
        <f t="shared" si="2"/>
        <v>5</v>
      </c>
      <c r="F40" s="3">
        <v>5</v>
      </c>
    </row>
    <row r="41" spans="1:10" ht="12.75">
      <c r="A41" t="s">
        <v>43</v>
      </c>
      <c r="B41" s="3">
        <f t="shared" si="2"/>
        <v>8</v>
      </c>
      <c r="F41" s="3">
        <v>6</v>
      </c>
      <c r="J41" s="3">
        <v>2</v>
      </c>
    </row>
    <row r="42" spans="1:6" ht="12.75">
      <c r="A42" t="s">
        <v>44</v>
      </c>
      <c r="B42" s="3">
        <f t="shared" si="2"/>
        <v>12</v>
      </c>
      <c r="D42" s="3">
        <v>1</v>
      </c>
      <c r="F42" s="3">
        <v>11</v>
      </c>
    </row>
    <row r="43" spans="1:10" ht="12.75">
      <c r="A43" t="s">
        <v>46</v>
      </c>
      <c r="B43" s="3">
        <f t="shared" si="2"/>
        <v>7</v>
      </c>
      <c r="F43" s="3">
        <v>6</v>
      </c>
      <c r="J43" s="3">
        <v>1</v>
      </c>
    </row>
    <row r="44" spans="1:10" ht="12.75">
      <c r="A44" t="s">
        <v>47</v>
      </c>
      <c r="B44" s="3">
        <f t="shared" si="2"/>
        <v>10</v>
      </c>
      <c r="F44" s="3">
        <v>9</v>
      </c>
      <c r="J44" s="3">
        <v>1</v>
      </c>
    </row>
    <row r="45" spans="1:6" ht="12.75">
      <c r="A45" t="s">
        <v>49</v>
      </c>
      <c r="B45" s="3">
        <f t="shared" si="2"/>
        <v>4</v>
      </c>
      <c r="D45" s="3">
        <v>1</v>
      </c>
      <c r="F45" s="3">
        <v>3</v>
      </c>
    </row>
    <row r="46" spans="1:7" ht="12.75">
      <c r="A46" t="s">
        <v>50</v>
      </c>
      <c r="B46" s="3">
        <f t="shared" si="2"/>
        <v>12</v>
      </c>
      <c r="D46" s="3">
        <v>5</v>
      </c>
      <c r="F46" s="3">
        <v>6</v>
      </c>
      <c r="G46" s="3">
        <v>1</v>
      </c>
    </row>
    <row r="47" spans="1:6" ht="12.75">
      <c r="A47" t="s">
        <v>51</v>
      </c>
      <c r="B47" s="3">
        <f t="shared" si="2"/>
        <v>9</v>
      </c>
      <c r="D47" s="3">
        <v>2</v>
      </c>
      <c r="F47" s="3">
        <v>7</v>
      </c>
    </row>
    <row r="48" spans="1:7" ht="12.75">
      <c r="A48" t="s">
        <v>52</v>
      </c>
      <c r="B48" s="3">
        <f t="shared" si="2"/>
        <v>10</v>
      </c>
      <c r="D48" s="3">
        <v>4</v>
      </c>
      <c r="F48" s="3">
        <v>4</v>
      </c>
      <c r="G48" s="3">
        <v>2</v>
      </c>
    </row>
    <row r="49" spans="1:13" ht="12.75">
      <c r="A49" t="s">
        <v>53</v>
      </c>
      <c r="B49" s="3">
        <f t="shared" si="2"/>
        <v>11</v>
      </c>
      <c r="D49" s="3">
        <v>1</v>
      </c>
      <c r="F49" s="3">
        <v>9</v>
      </c>
      <c r="M49" s="3">
        <v>1</v>
      </c>
    </row>
    <row r="50" spans="1:13" ht="12.75">
      <c r="A50" t="s">
        <v>54</v>
      </c>
      <c r="B50" s="3">
        <f t="shared" si="2"/>
        <v>9</v>
      </c>
      <c r="D50" s="3">
        <v>1</v>
      </c>
      <c r="F50" s="3">
        <v>7</v>
      </c>
      <c r="M50" s="3">
        <v>1</v>
      </c>
    </row>
    <row r="51" spans="1:9" ht="12.75">
      <c r="A51" t="s">
        <v>55</v>
      </c>
      <c r="B51" s="3">
        <f t="shared" si="2"/>
        <v>11</v>
      </c>
      <c r="D51" s="3">
        <v>3</v>
      </c>
      <c r="F51" s="3">
        <v>4</v>
      </c>
      <c r="I51" s="3">
        <v>4</v>
      </c>
    </row>
    <row r="52" spans="1:6" ht="12.75">
      <c r="A52" t="s">
        <v>56</v>
      </c>
      <c r="B52" s="3">
        <f t="shared" si="2"/>
        <v>8</v>
      </c>
      <c r="F52" s="3">
        <v>8</v>
      </c>
    </row>
    <row r="53" spans="1:13" ht="12.75">
      <c r="A53" t="s">
        <v>58</v>
      </c>
      <c r="B53" s="3">
        <f t="shared" si="2"/>
        <v>6</v>
      </c>
      <c r="M53" s="3">
        <v>6</v>
      </c>
    </row>
    <row r="54" spans="1:13" ht="12.75">
      <c r="A54" t="s">
        <v>114</v>
      </c>
      <c r="B54" s="3">
        <f t="shared" si="2"/>
        <v>18</v>
      </c>
      <c r="M54" s="3">
        <v>18</v>
      </c>
    </row>
    <row r="55" spans="1:13" ht="12.75">
      <c r="A55" t="s">
        <v>117</v>
      </c>
      <c r="B55" s="3">
        <f t="shared" si="2"/>
        <v>11</v>
      </c>
      <c r="M55" s="3">
        <v>11</v>
      </c>
    </row>
    <row r="60" spans="1:17" ht="12.75">
      <c r="A60" s="41" t="s">
        <v>4</v>
      </c>
      <c r="B60" s="42">
        <f aca="true" t="shared" si="3" ref="B60:B74">SUM(C60:AB60)</f>
        <v>45</v>
      </c>
      <c r="C60" s="42">
        <f>SUM(C5:C8)</f>
        <v>0</v>
      </c>
      <c r="D60" s="42">
        <f aca="true" t="shared" si="4" ref="D60:Q60">SUM(D5:D8)</f>
        <v>1</v>
      </c>
      <c r="E60" s="42">
        <f>SUM(E5:E8)</f>
        <v>0</v>
      </c>
      <c r="F60" s="43">
        <f t="shared" si="4"/>
        <v>28</v>
      </c>
      <c r="G60" s="42">
        <f t="shared" si="4"/>
        <v>2</v>
      </c>
      <c r="H60" s="42">
        <f t="shared" si="4"/>
        <v>4</v>
      </c>
      <c r="I60" s="42">
        <f t="shared" si="4"/>
        <v>4</v>
      </c>
      <c r="J60" s="42">
        <f>SUM(J5:J8)</f>
        <v>5</v>
      </c>
      <c r="K60" s="42">
        <f t="shared" si="4"/>
        <v>0</v>
      </c>
      <c r="L60" s="42">
        <f t="shared" si="4"/>
        <v>0</v>
      </c>
      <c r="M60" s="42">
        <f t="shared" si="4"/>
        <v>1</v>
      </c>
      <c r="N60" s="3">
        <f t="shared" si="4"/>
        <v>0</v>
      </c>
      <c r="O60" s="3">
        <f t="shared" si="4"/>
        <v>0</v>
      </c>
      <c r="P60" s="3">
        <f t="shared" si="4"/>
        <v>0</v>
      </c>
      <c r="Q60" s="3">
        <f t="shared" si="4"/>
        <v>0</v>
      </c>
    </row>
    <row r="61" spans="1:17" ht="12.75">
      <c r="A61" s="41" t="s">
        <v>6</v>
      </c>
      <c r="B61" s="42">
        <f t="shared" si="3"/>
        <v>14</v>
      </c>
      <c r="C61" s="42">
        <f>+C9</f>
        <v>0</v>
      </c>
      <c r="D61" s="42">
        <f aca="true" t="shared" si="5" ref="D61:Q61">+D9</f>
        <v>1</v>
      </c>
      <c r="E61" s="42">
        <f>+E9</f>
        <v>0</v>
      </c>
      <c r="F61" s="42">
        <f t="shared" si="5"/>
        <v>1</v>
      </c>
      <c r="G61" s="42">
        <f t="shared" si="5"/>
        <v>2</v>
      </c>
      <c r="H61" s="42">
        <f t="shared" si="5"/>
        <v>0</v>
      </c>
      <c r="I61" s="69">
        <f t="shared" si="5"/>
        <v>6</v>
      </c>
      <c r="J61" s="42">
        <f>+J9</f>
        <v>4</v>
      </c>
      <c r="K61" s="42">
        <f t="shared" si="5"/>
        <v>0</v>
      </c>
      <c r="L61" s="42">
        <f t="shared" si="5"/>
        <v>0</v>
      </c>
      <c r="M61" s="42">
        <f t="shared" si="5"/>
        <v>0</v>
      </c>
      <c r="N61" s="3">
        <f t="shared" si="5"/>
        <v>0</v>
      </c>
      <c r="O61" s="3">
        <f t="shared" si="5"/>
        <v>0</v>
      </c>
      <c r="P61" s="3">
        <f t="shared" si="5"/>
        <v>0</v>
      </c>
      <c r="Q61" s="3">
        <f t="shared" si="5"/>
        <v>0</v>
      </c>
    </row>
    <row r="62" spans="1:17" ht="12.75">
      <c r="A62" s="41" t="s">
        <v>7</v>
      </c>
      <c r="B62" s="42">
        <f t="shared" si="3"/>
        <v>22</v>
      </c>
      <c r="C62" s="42">
        <f>SUM(C10:C12)</f>
        <v>0</v>
      </c>
      <c r="D62" s="42">
        <f aca="true" t="shared" si="6" ref="D62:Q62">SUM(D10:D12)</f>
        <v>2</v>
      </c>
      <c r="E62" s="42">
        <f>SUM(E10:E12)</f>
        <v>0</v>
      </c>
      <c r="F62" s="43">
        <f t="shared" si="6"/>
        <v>17</v>
      </c>
      <c r="G62" s="42">
        <f t="shared" si="6"/>
        <v>0</v>
      </c>
      <c r="H62" s="42">
        <f t="shared" si="6"/>
        <v>0</v>
      </c>
      <c r="I62" s="42">
        <f t="shared" si="6"/>
        <v>0</v>
      </c>
      <c r="J62" s="42">
        <f>SUM(J10:J12)</f>
        <v>1</v>
      </c>
      <c r="K62" s="42">
        <f t="shared" si="6"/>
        <v>0</v>
      </c>
      <c r="L62" s="42">
        <f t="shared" si="6"/>
        <v>0</v>
      </c>
      <c r="M62" s="42">
        <f t="shared" si="6"/>
        <v>2</v>
      </c>
      <c r="N62" s="3">
        <f t="shared" si="6"/>
        <v>0</v>
      </c>
      <c r="O62" s="3">
        <f t="shared" si="6"/>
        <v>0</v>
      </c>
      <c r="P62" s="3">
        <f t="shared" si="6"/>
        <v>0</v>
      </c>
      <c r="Q62" s="3">
        <f t="shared" si="6"/>
        <v>0</v>
      </c>
    </row>
    <row r="63" spans="1:17" ht="12.75">
      <c r="A63" s="41" t="s">
        <v>18</v>
      </c>
      <c r="B63" s="42">
        <f t="shared" si="3"/>
        <v>40</v>
      </c>
      <c r="C63" s="42">
        <f>SUM(C13:C20)</f>
        <v>0</v>
      </c>
      <c r="D63" s="42">
        <f aca="true" t="shared" si="7" ref="D63:Q63">SUM(D13:D20)</f>
        <v>4</v>
      </c>
      <c r="E63" s="42">
        <f>SUM(E13:E20)</f>
        <v>0</v>
      </c>
      <c r="F63" s="43">
        <f t="shared" si="7"/>
        <v>27</v>
      </c>
      <c r="G63" s="42">
        <f t="shared" si="7"/>
        <v>0</v>
      </c>
      <c r="H63" s="42">
        <f t="shared" si="7"/>
        <v>2</v>
      </c>
      <c r="I63" s="42">
        <f t="shared" si="7"/>
        <v>2</v>
      </c>
      <c r="J63" s="42">
        <f>SUM(J13:J20)</f>
        <v>5</v>
      </c>
      <c r="K63" s="42">
        <f t="shared" si="7"/>
        <v>0</v>
      </c>
      <c r="L63" s="42">
        <f t="shared" si="7"/>
        <v>0</v>
      </c>
      <c r="M63" s="42">
        <f t="shared" si="7"/>
        <v>0</v>
      </c>
      <c r="N63" s="3">
        <f t="shared" si="7"/>
        <v>0</v>
      </c>
      <c r="O63" s="3">
        <f t="shared" si="7"/>
        <v>0</v>
      </c>
      <c r="P63" s="3">
        <f t="shared" si="7"/>
        <v>0</v>
      </c>
      <c r="Q63" s="3">
        <f t="shared" si="7"/>
        <v>0</v>
      </c>
    </row>
    <row r="64" spans="1:17" ht="12.75">
      <c r="A64" s="41" t="s">
        <v>22</v>
      </c>
      <c r="B64" s="42">
        <f t="shared" si="3"/>
        <v>10</v>
      </c>
      <c r="C64" s="42">
        <f>SUM(C21:C23)</f>
        <v>0</v>
      </c>
      <c r="D64" s="42">
        <f aca="true" t="shared" si="8" ref="D64:Q64">SUM(D21:D23)</f>
        <v>0</v>
      </c>
      <c r="E64" s="42">
        <f>SUM(E21:E23)</f>
        <v>0</v>
      </c>
      <c r="F64" s="42">
        <f t="shared" si="8"/>
        <v>1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4">
        <f>SUM(J21:J23)</f>
        <v>9</v>
      </c>
      <c r="K64" s="42">
        <f t="shared" si="8"/>
        <v>0</v>
      </c>
      <c r="L64" s="42">
        <f t="shared" si="8"/>
        <v>0</v>
      </c>
      <c r="M64" s="42">
        <f t="shared" si="8"/>
        <v>0</v>
      </c>
      <c r="N64" s="3">
        <f t="shared" si="8"/>
        <v>0</v>
      </c>
      <c r="O64" s="3">
        <f t="shared" si="8"/>
        <v>0</v>
      </c>
      <c r="P64" s="3">
        <f t="shared" si="8"/>
        <v>0</v>
      </c>
      <c r="Q64" s="3">
        <f t="shared" si="8"/>
        <v>0</v>
      </c>
    </row>
    <row r="65" spans="1:17" ht="12.75">
      <c r="A65" s="41" t="s">
        <v>23</v>
      </c>
      <c r="B65" s="42">
        <f t="shared" si="3"/>
        <v>7</v>
      </c>
      <c r="C65" s="42">
        <f>C24</f>
        <v>0</v>
      </c>
      <c r="D65" s="42">
        <f aca="true" t="shared" si="9" ref="D65:Q65">D24</f>
        <v>0</v>
      </c>
      <c r="E65" s="42">
        <f>E24</f>
        <v>0</v>
      </c>
      <c r="F65" s="42">
        <f t="shared" si="9"/>
        <v>1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4">
        <f>J24</f>
        <v>6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3">
        <f t="shared" si="9"/>
        <v>0</v>
      </c>
      <c r="O65" s="3">
        <f t="shared" si="9"/>
        <v>0</v>
      </c>
      <c r="P65" s="3">
        <f t="shared" si="9"/>
        <v>0</v>
      </c>
      <c r="Q65" s="3">
        <f t="shared" si="9"/>
        <v>0</v>
      </c>
    </row>
    <row r="66" spans="1:17" ht="12.75">
      <c r="A66" s="41" t="s">
        <v>27</v>
      </c>
      <c r="B66" s="42">
        <f t="shared" si="3"/>
        <v>23</v>
      </c>
      <c r="C66" s="42">
        <f>SUM(C25:C27)</f>
        <v>0</v>
      </c>
      <c r="D66" s="42">
        <f aca="true" t="shared" si="10" ref="D66:Q66">SUM(D25:D27)</f>
        <v>5</v>
      </c>
      <c r="E66" s="42">
        <f>SUM(E25:E27)</f>
        <v>0</v>
      </c>
      <c r="F66" s="43">
        <f t="shared" si="10"/>
        <v>15</v>
      </c>
      <c r="G66" s="42">
        <f t="shared" si="10"/>
        <v>0</v>
      </c>
      <c r="H66" s="42">
        <f t="shared" si="10"/>
        <v>0</v>
      </c>
      <c r="I66" s="42">
        <f t="shared" si="10"/>
        <v>0</v>
      </c>
      <c r="J66" s="42">
        <f>SUM(J25:J27)</f>
        <v>3</v>
      </c>
      <c r="K66" s="42">
        <f t="shared" si="10"/>
        <v>0</v>
      </c>
      <c r="L66" s="42">
        <f t="shared" si="10"/>
        <v>0</v>
      </c>
      <c r="M66" s="42">
        <f t="shared" si="10"/>
        <v>0</v>
      </c>
      <c r="N66" s="3">
        <f t="shared" si="10"/>
        <v>0</v>
      </c>
      <c r="O66" s="3">
        <f t="shared" si="10"/>
        <v>0</v>
      </c>
      <c r="P66" s="3">
        <f t="shared" si="10"/>
        <v>0</v>
      </c>
      <c r="Q66" s="3">
        <f t="shared" si="10"/>
        <v>0</v>
      </c>
    </row>
    <row r="67" spans="1:17" ht="12.75">
      <c r="A67" s="41" t="s">
        <v>33</v>
      </c>
      <c r="B67" s="42">
        <f t="shared" si="3"/>
        <v>42</v>
      </c>
      <c r="C67" s="42">
        <f>SUM(C28:C31)</f>
        <v>0</v>
      </c>
      <c r="D67" s="42">
        <f aca="true" t="shared" si="11" ref="D67:Q67">SUM(D28:D31)</f>
        <v>16</v>
      </c>
      <c r="E67" s="42">
        <f>SUM(E28:E31)</f>
        <v>0</v>
      </c>
      <c r="F67" s="43">
        <f t="shared" si="11"/>
        <v>17</v>
      </c>
      <c r="G67" s="42">
        <f t="shared" si="11"/>
        <v>0</v>
      </c>
      <c r="H67" s="42">
        <f t="shared" si="11"/>
        <v>0</v>
      </c>
      <c r="I67" s="42">
        <f t="shared" si="11"/>
        <v>0</v>
      </c>
      <c r="J67" s="42">
        <f>SUM(J28:J31)</f>
        <v>6</v>
      </c>
      <c r="K67" s="42">
        <f t="shared" si="11"/>
        <v>0</v>
      </c>
      <c r="L67" s="42">
        <f t="shared" si="11"/>
        <v>0</v>
      </c>
      <c r="M67" s="42">
        <f t="shared" si="11"/>
        <v>3</v>
      </c>
      <c r="N67" s="3">
        <f t="shared" si="11"/>
        <v>0</v>
      </c>
      <c r="O67" s="3">
        <f t="shared" si="11"/>
        <v>0</v>
      </c>
      <c r="P67" s="3">
        <f t="shared" si="11"/>
        <v>0</v>
      </c>
      <c r="Q67" s="3">
        <f t="shared" si="11"/>
        <v>0</v>
      </c>
    </row>
    <row r="68" spans="1:17" ht="12.75">
      <c r="A68" s="41" t="s">
        <v>34</v>
      </c>
      <c r="B68" s="42">
        <f t="shared" si="3"/>
        <v>7</v>
      </c>
      <c r="C68" s="42">
        <f>+C32</f>
        <v>0</v>
      </c>
      <c r="D68" s="42">
        <f aca="true" t="shared" si="12" ref="D68:Q68">+D32</f>
        <v>0</v>
      </c>
      <c r="E68" s="42">
        <f>+E32</f>
        <v>0</v>
      </c>
      <c r="F68" s="42">
        <f t="shared" si="12"/>
        <v>1</v>
      </c>
      <c r="G68" s="42">
        <f t="shared" si="12"/>
        <v>0</v>
      </c>
      <c r="H68" s="42">
        <f t="shared" si="12"/>
        <v>0</v>
      </c>
      <c r="I68" s="42">
        <f t="shared" si="12"/>
        <v>0</v>
      </c>
      <c r="J68" s="44">
        <f>+J32</f>
        <v>4</v>
      </c>
      <c r="K68" s="42">
        <f t="shared" si="12"/>
        <v>0</v>
      </c>
      <c r="L68" s="42">
        <f t="shared" si="12"/>
        <v>0</v>
      </c>
      <c r="M68" s="42">
        <f t="shared" si="12"/>
        <v>2</v>
      </c>
      <c r="N68" s="3">
        <f t="shared" si="12"/>
        <v>0</v>
      </c>
      <c r="O68" s="3">
        <f t="shared" si="12"/>
        <v>0</v>
      </c>
      <c r="P68" s="3">
        <f t="shared" si="12"/>
        <v>0</v>
      </c>
      <c r="Q68" s="3">
        <f t="shared" si="12"/>
        <v>0</v>
      </c>
    </row>
    <row r="69" spans="1:17" ht="12.75">
      <c r="A69" s="41" t="s">
        <v>35</v>
      </c>
      <c r="B69" s="42">
        <f t="shared" si="3"/>
        <v>32</v>
      </c>
      <c r="C69" s="42">
        <f>SUM(C33:C35)</f>
        <v>0</v>
      </c>
      <c r="D69" s="42">
        <f aca="true" t="shared" si="13" ref="D69:Q69">SUM(D33:D35)</f>
        <v>3</v>
      </c>
      <c r="E69" s="42">
        <f>SUM(E33:E35)</f>
        <v>0</v>
      </c>
      <c r="F69" s="43">
        <f t="shared" si="13"/>
        <v>24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2">
        <f>SUM(J33:J35)</f>
        <v>3</v>
      </c>
      <c r="K69" s="42">
        <f t="shared" si="13"/>
        <v>0</v>
      </c>
      <c r="L69" s="42">
        <f t="shared" si="13"/>
        <v>0</v>
      </c>
      <c r="M69" s="42">
        <f t="shared" si="13"/>
        <v>2</v>
      </c>
      <c r="N69" s="3">
        <f t="shared" si="13"/>
        <v>0</v>
      </c>
      <c r="O69" s="3">
        <f t="shared" si="13"/>
        <v>0</v>
      </c>
      <c r="P69" s="3">
        <f t="shared" si="13"/>
        <v>0</v>
      </c>
      <c r="Q69" s="3">
        <f t="shared" si="13"/>
        <v>0</v>
      </c>
    </row>
    <row r="70" spans="1:17" ht="12.75">
      <c r="A70" s="41" t="s">
        <v>38</v>
      </c>
      <c r="B70" s="42">
        <f t="shared" si="3"/>
        <v>15</v>
      </c>
      <c r="C70" s="42">
        <f>+C36+C37</f>
        <v>0</v>
      </c>
      <c r="D70" s="42">
        <f aca="true" t="shared" si="14" ref="D70:Q70">+D36+D37</f>
        <v>2</v>
      </c>
      <c r="E70" s="42">
        <f>+E36+E37</f>
        <v>0</v>
      </c>
      <c r="F70" s="43">
        <f t="shared" si="14"/>
        <v>6</v>
      </c>
      <c r="G70" s="42">
        <f t="shared" si="14"/>
        <v>0</v>
      </c>
      <c r="H70" s="42">
        <f t="shared" si="14"/>
        <v>3</v>
      </c>
      <c r="I70" s="42">
        <f t="shared" si="14"/>
        <v>2</v>
      </c>
      <c r="J70" s="42">
        <f>+J36+J37</f>
        <v>1</v>
      </c>
      <c r="K70" s="42">
        <f t="shared" si="14"/>
        <v>0</v>
      </c>
      <c r="L70" s="42">
        <f t="shared" si="14"/>
        <v>0</v>
      </c>
      <c r="M70" s="42">
        <f t="shared" si="14"/>
        <v>1</v>
      </c>
      <c r="N70" s="3">
        <f t="shared" si="14"/>
        <v>0</v>
      </c>
      <c r="O70" s="3">
        <f t="shared" si="14"/>
        <v>0</v>
      </c>
      <c r="P70" s="3">
        <f t="shared" si="14"/>
        <v>0</v>
      </c>
      <c r="Q70" s="3">
        <f t="shared" si="14"/>
        <v>0</v>
      </c>
    </row>
    <row r="71" spans="1:17" ht="12.75">
      <c r="A71" s="41" t="s">
        <v>45</v>
      </c>
      <c r="B71" s="42">
        <f t="shared" si="3"/>
        <v>37</v>
      </c>
      <c r="C71" s="42">
        <f>SUM(C38:C42)</f>
        <v>0</v>
      </c>
      <c r="D71" s="42">
        <f aca="true" t="shared" si="15" ref="D71:Q71">SUM(D38:D42)</f>
        <v>1</v>
      </c>
      <c r="E71" s="42">
        <f>SUM(E38:E42)</f>
        <v>0</v>
      </c>
      <c r="F71" s="43">
        <f t="shared" si="15"/>
        <v>34</v>
      </c>
      <c r="G71" s="42">
        <f t="shared" si="15"/>
        <v>0</v>
      </c>
      <c r="H71" s="42">
        <f t="shared" si="15"/>
        <v>0</v>
      </c>
      <c r="I71" s="42">
        <f t="shared" si="15"/>
        <v>0</v>
      </c>
      <c r="J71" s="42">
        <f>SUM(J38:J42)</f>
        <v>2</v>
      </c>
      <c r="K71" s="42">
        <f t="shared" si="15"/>
        <v>0</v>
      </c>
      <c r="L71" s="42">
        <f t="shared" si="15"/>
        <v>0</v>
      </c>
      <c r="M71" s="42">
        <f t="shared" si="15"/>
        <v>0</v>
      </c>
      <c r="N71" s="3">
        <f t="shared" si="15"/>
        <v>0</v>
      </c>
      <c r="O71" s="3">
        <f t="shared" si="15"/>
        <v>0</v>
      </c>
      <c r="P71" s="3">
        <f t="shared" si="15"/>
        <v>0</v>
      </c>
      <c r="Q71" s="3">
        <f t="shared" si="15"/>
        <v>0</v>
      </c>
    </row>
    <row r="72" spans="1:17" ht="12.75">
      <c r="A72" s="41" t="s">
        <v>48</v>
      </c>
      <c r="B72" s="42">
        <f t="shared" si="3"/>
        <v>17</v>
      </c>
      <c r="C72" s="42">
        <f>+C43+C44</f>
        <v>0</v>
      </c>
      <c r="D72" s="42">
        <f aca="true" t="shared" si="16" ref="D72:Q72">+D43+D44</f>
        <v>0</v>
      </c>
      <c r="E72" s="42">
        <f>+E43+E44</f>
        <v>0</v>
      </c>
      <c r="F72" s="43">
        <f t="shared" si="16"/>
        <v>15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>+J43+J44</f>
        <v>2</v>
      </c>
      <c r="K72" s="42">
        <f t="shared" si="16"/>
        <v>0</v>
      </c>
      <c r="L72" s="42">
        <f t="shared" si="16"/>
        <v>0</v>
      </c>
      <c r="M72" s="42">
        <f t="shared" si="16"/>
        <v>0</v>
      </c>
      <c r="N72" s="3">
        <f t="shared" si="16"/>
        <v>0</v>
      </c>
      <c r="O72" s="3">
        <f t="shared" si="16"/>
        <v>0</v>
      </c>
      <c r="P72" s="3">
        <f t="shared" si="16"/>
        <v>0</v>
      </c>
      <c r="Q72" s="3">
        <f t="shared" si="16"/>
        <v>0</v>
      </c>
    </row>
    <row r="73" spans="1:17" ht="12.75">
      <c r="A73" s="41" t="s">
        <v>57</v>
      </c>
      <c r="B73" s="42">
        <f t="shared" si="3"/>
        <v>74</v>
      </c>
      <c r="C73" s="42">
        <f>SUM(C45:C52)</f>
        <v>0</v>
      </c>
      <c r="D73" s="42">
        <f aca="true" t="shared" si="17" ref="D73:Q73">SUM(D45:D52)</f>
        <v>17</v>
      </c>
      <c r="E73" s="42">
        <f>SUM(E45:E52)</f>
        <v>0</v>
      </c>
      <c r="F73" s="43">
        <f t="shared" si="17"/>
        <v>48</v>
      </c>
      <c r="G73" s="42">
        <f t="shared" si="17"/>
        <v>3</v>
      </c>
      <c r="H73" s="42">
        <f t="shared" si="17"/>
        <v>0</v>
      </c>
      <c r="I73" s="42">
        <f t="shared" si="17"/>
        <v>4</v>
      </c>
      <c r="J73" s="42">
        <f>SUM(J45:J52)</f>
        <v>0</v>
      </c>
      <c r="K73" s="42">
        <f t="shared" si="17"/>
        <v>0</v>
      </c>
      <c r="L73" s="42">
        <f t="shared" si="17"/>
        <v>0</v>
      </c>
      <c r="M73" s="42">
        <f t="shared" si="17"/>
        <v>2</v>
      </c>
      <c r="N73" s="3">
        <f t="shared" si="17"/>
        <v>0</v>
      </c>
      <c r="O73" s="3">
        <f t="shared" si="17"/>
        <v>0</v>
      </c>
      <c r="P73" s="3">
        <f t="shared" si="17"/>
        <v>0</v>
      </c>
      <c r="Q73" s="3">
        <f t="shared" si="17"/>
        <v>0</v>
      </c>
    </row>
    <row r="74" spans="1:17" ht="12.75">
      <c r="A74" s="41" t="s">
        <v>58</v>
      </c>
      <c r="B74" s="42">
        <f t="shared" si="3"/>
        <v>6</v>
      </c>
      <c r="C74" s="42">
        <f>+C53</f>
        <v>0</v>
      </c>
      <c r="D74" s="42">
        <f aca="true" t="shared" si="18" ref="D74:Q74">+D53</f>
        <v>0</v>
      </c>
      <c r="E74" s="42">
        <f>+E53</f>
        <v>0</v>
      </c>
      <c r="F74" s="42">
        <f t="shared" si="18"/>
        <v>0</v>
      </c>
      <c r="G74" s="42">
        <f t="shared" si="18"/>
        <v>0</v>
      </c>
      <c r="H74" s="42">
        <f t="shared" si="18"/>
        <v>0</v>
      </c>
      <c r="I74" s="42">
        <f t="shared" si="18"/>
        <v>0</v>
      </c>
      <c r="J74" s="42">
        <f>+J53</f>
        <v>0</v>
      </c>
      <c r="K74" s="42">
        <f t="shared" si="18"/>
        <v>0</v>
      </c>
      <c r="L74" s="42">
        <f t="shared" si="18"/>
        <v>0</v>
      </c>
      <c r="M74" s="42">
        <f t="shared" si="18"/>
        <v>6</v>
      </c>
      <c r="N74" s="3">
        <f t="shared" si="18"/>
        <v>0</v>
      </c>
      <c r="O74" s="3">
        <f t="shared" si="18"/>
        <v>0</v>
      </c>
      <c r="P74" s="3">
        <f t="shared" si="18"/>
        <v>0</v>
      </c>
      <c r="Q74" s="3">
        <f t="shared" si="18"/>
        <v>0</v>
      </c>
    </row>
    <row r="75" spans="1:17" ht="12.75">
      <c r="A75" s="41" t="s">
        <v>115</v>
      </c>
      <c r="B75" s="42">
        <f>+B54+B55</f>
        <v>29</v>
      </c>
      <c r="C75" s="42">
        <f aca="true" t="shared" si="19" ref="C75:Q75">+C54+C55</f>
        <v>0</v>
      </c>
      <c r="D75" s="42">
        <f t="shared" si="19"/>
        <v>0</v>
      </c>
      <c r="E75" s="42">
        <f t="shared" si="19"/>
        <v>0</v>
      </c>
      <c r="F75" s="42">
        <f t="shared" si="19"/>
        <v>0</v>
      </c>
      <c r="G75" s="42">
        <f t="shared" si="19"/>
        <v>0</v>
      </c>
      <c r="H75" s="42">
        <f t="shared" si="19"/>
        <v>0</v>
      </c>
      <c r="I75" s="42">
        <f t="shared" si="19"/>
        <v>0</v>
      </c>
      <c r="J75" s="42">
        <f>+J54+J55</f>
        <v>0</v>
      </c>
      <c r="K75" s="42">
        <f t="shared" si="19"/>
        <v>0</v>
      </c>
      <c r="L75" s="42">
        <f t="shared" si="19"/>
        <v>0</v>
      </c>
      <c r="M75" s="42">
        <f t="shared" si="19"/>
        <v>29</v>
      </c>
      <c r="N75" s="3">
        <f t="shared" si="19"/>
        <v>0</v>
      </c>
      <c r="O75" s="3">
        <f t="shared" si="19"/>
        <v>0</v>
      </c>
      <c r="P75" s="3">
        <f t="shared" si="19"/>
        <v>0</v>
      </c>
      <c r="Q75" s="3">
        <f t="shared" si="19"/>
        <v>0</v>
      </c>
    </row>
    <row r="76" ht="12.75">
      <c r="B76" s="3"/>
    </row>
  </sheetData>
  <printOptions/>
  <pageMargins left="0.75" right="0.75" top="1" bottom="1" header="0" footer="0"/>
  <pageSetup fitToHeight="1" fitToWidth="1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5" sqref="D35"/>
    </sheetView>
  </sheetViews>
  <sheetFormatPr defaultColWidth="11.421875" defaultRowHeight="12.75"/>
  <cols>
    <col min="1" max="1" width="14.7109375" style="0" customWidth="1"/>
    <col min="2" max="15" width="9.7109375" style="0" customWidth="1"/>
  </cols>
  <sheetData>
    <row r="1" spans="1:15" ht="23.25">
      <c r="A1" s="139" t="s">
        <v>153</v>
      </c>
      <c r="B1" s="2"/>
      <c r="C1" s="2"/>
      <c r="D1" s="20" t="s">
        <v>155</v>
      </c>
      <c r="E1" s="2"/>
      <c r="F1" s="22" t="s">
        <v>154</v>
      </c>
      <c r="G1" s="22" t="s">
        <v>60</v>
      </c>
      <c r="H1" s="24" t="s">
        <v>151</v>
      </c>
      <c r="I1" s="24" t="s">
        <v>152</v>
      </c>
      <c r="J1" s="26" t="s">
        <v>149</v>
      </c>
      <c r="K1" s="2"/>
      <c r="L1" s="2" t="s">
        <v>254</v>
      </c>
      <c r="M1" s="8" t="s">
        <v>253</v>
      </c>
      <c r="N1" s="8"/>
      <c r="O1" s="2"/>
    </row>
    <row r="2" spans="1:15" s="15" customFormat="1" ht="11.25">
      <c r="A2" s="13"/>
      <c r="B2" s="14"/>
      <c r="C2" s="14"/>
      <c r="D2" s="21"/>
      <c r="E2" s="14"/>
      <c r="F2" s="23"/>
      <c r="G2" s="23"/>
      <c r="H2" s="25"/>
      <c r="I2" s="25"/>
      <c r="J2" s="27"/>
      <c r="K2" s="14"/>
      <c r="L2" s="14"/>
      <c r="M2" s="14"/>
      <c r="N2" s="14"/>
      <c r="O2" s="14"/>
    </row>
    <row r="3" spans="1:15" ht="12.75">
      <c r="A3" s="4" t="s">
        <v>250</v>
      </c>
      <c r="B3" s="2">
        <f>SUM(B5:B53)</f>
        <v>391</v>
      </c>
      <c r="C3" s="2">
        <f aca="true" t="shared" si="0" ref="C3:N3">SUM(C5:C53)</f>
        <v>0</v>
      </c>
      <c r="D3" s="20">
        <f t="shared" si="0"/>
        <v>56</v>
      </c>
      <c r="E3" s="2">
        <f t="shared" si="0"/>
        <v>0</v>
      </c>
      <c r="F3" s="22">
        <f t="shared" si="0"/>
        <v>38</v>
      </c>
      <c r="G3" s="22">
        <f t="shared" si="0"/>
        <v>236</v>
      </c>
      <c r="H3" s="24">
        <f t="shared" si="0"/>
        <v>0</v>
      </c>
      <c r="I3" s="24">
        <f t="shared" si="0"/>
        <v>11</v>
      </c>
      <c r="J3" s="26">
        <f>SUM(J5:J53)</f>
        <v>36</v>
      </c>
      <c r="K3" s="2">
        <f t="shared" si="0"/>
        <v>0</v>
      </c>
      <c r="L3" s="2">
        <f t="shared" si="0"/>
        <v>3</v>
      </c>
      <c r="M3" s="2">
        <f t="shared" si="0"/>
        <v>11</v>
      </c>
      <c r="N3" s="2">
        <f t="shared" si="0"/>
        <v>0</v>
      </c>
      <c r="O3" s="2"/>
    </row>
    <row r="4" spans="1:15" s="99" customFormat="1" ht="12.75">
      <c r="A4" s="93" t="s">
        <v>252</v>
      </c>
      <c r="B4" s="94">
        <f>SUM(C4:AB4)</f>
        <v>29</v>
      </c>
      <c r="C4" s="94">
        <f aca="true" t="shared" si="1" ref="C4:O4">SUM(C54:C55)</f>
        <v>0</v>
      </c>
      <c r="D4" s="95"/>
      <c r="E4" s="94">
        <f t="shared" si="1"/>
        <v>0</v>
      </c>
      <c r="F4" s="97">
        <f t="shared" si="1"/>
        <v>0</v>
      </c>
      <c r="G4" s="97">
        <f t="shared" si="1"/>
        <v>0</v>
      </c>
      <c r="H4" s="102">
        <f t="shared" si="1"/>
        <v>0</v>
      </c>
      <c r="I4" s="102">
        <f t="shared" si="1"/>
        <v>0</v>
      </c>
      <c r="J4" s="94">
        <f t="shared" si="1"/>
        <v>0</v>
      </c>
      <c r="K4" s="94">
        <f t="shared" si="1"/>
        <v>0</v>
      </c>
      <c r="L4" s="94">
        <f t="shared" si="1"/>
        <v>0</v>
      </c>
      <c r="M4" s="94">
        <f t="shared" si="1"/>
        <v>29</v>
      </c>
      <c r="N4" s="94">
        <f t="shared" si="1"/>
        <v>0</v>
      </c>
      <c r="O4" s="94">
        <f t="shared" si="1"/>
        <v>0</v>
      </c>
    </row>
    <row r="5" spans="1:15" ht="12.75">
      <c r="A5" t="s">
        <v>0</v>
      </c>
      <c r="B5" s="3">
        <f>SUM(C5:AB5)</f>
        <v>14</v>
      </c>
      <c r="C5" s="3"/>
      <c r="D5" s="3">
        <v>1</v>
      </c>
      <c r="E5" s="3"/>
      <c r="F5" s="3">
        <v>1</v>
      </c>
      <c r="G5" s="3">
        <v>11</v>
      </c>
      <c r="H5" s="3"/>
      <c r="I5" s="3"/>
      <c r="J5" s="3"/>
      <c r="K5" s="3"/>
      <c r="L5" s="3">
        <v>1</v>
      </c>
      <c r="M5" s="3"/>
      <c r="N5" s="3"/>
      <c r="O5" s="3"/>
    </row>
    <row r="6" spans="1:15" ht="12.75">
      <c r="A6" t="s">
        <v>1</v>
      </c>
      <c r="B6" s="3">
        <f>SUM(C6:AB6)</f>
        <v>11</v>
      </c>
      <c r="C6" s="3"/>
      <c r="D6" s="3"/>
      <c r="E6" s="3"/>
      <c r="F6" s="3">
        <v>1</v>
      </c>
      <c r="G6" s="3">
        <v>8</v>
      </c>
      <c r="H6" s="3"/>
      <c r="I6" s="3"/>
      <c r="J6" s="3">
        <v>1</v>
      </c>
      <c r="K6" s="3"/>
      <c r="L6" s="3">
        <v>1</v>
      </c>
      <c r="M6" s="3"/>
      <c r="N6" s="3"/>
      <c r="O6" s="3"/>
    </row>
    <row r="7" spans="1:15" ht="12.75">
      <c r="A7" t="s">
        <v>2</v>
      </c>
      <c r="B7" s="3">
        <f aca="true" t="shared" si="2" ref="B7:B55">SUM(C7:AB7)</f>
        <v>9</v>
      </c>
      <c r="C7" s="3"/>
      <c r="D7" s="3"/>
      <c r="E7" s="3"/>
      <c r="F7" s="3"/>
      <c r="G7" s="3">
        <v>8</v>
      </c>
      <c r="H7" s="3"/>
      <c r="I7" s="3"/>
      <c r="J7" s="3"/>
      <c r="K7" s="3"/>
      <c r="L7" s="3"/>
      <c r="M7" s="3">
        <v>1</v>
      </c>
      <c r="N7" s="3"/>
      <c r="O7" s="3"/>
    </row>
    <row r="8" spans="1:15" ht="12.75">
      <c r="A8" t="s">
        <v>3</v>
      </c>
      <c r="B8" s="3">
        <f t="shared" si="2"/>
        <v>11</v>
      </c>
      <c r="C8" s="3"/>
      <c r="D8" s="3">
        <v>1</v>
      </c>
      <c r="E8" s="3"/>
      <c r="F8" s="3">
        <v>1</v>
      </c>
      <c r="G8" s="3">
        <v>8</v>
      </c>
      <c r="H8" s="3"/>
      <c r="I8" s="3"/>
      <c r="J8" s="3"/>
      <c r="K8" s="3"/>
      <c r="L8" s="3">
        <v>1</v>
      </c>
      <c r="M8" s="3"/>
      <c r="N8" s="3"/>
      <c r="O8" s="3"/>
    </row>
    <row r="9" spans="1:15" ht="12.75">
      <c r="A9" t="s">
        <v>5</v>
      </c>
      <c r="B9" s="3">
        <f t="shared" si="2"/>
        <v>14</v>
      </c>
      <c r="C9" s="3"/>
      <c r="D9" s="3">
        <v>1</v>
      </c>
      <c r="E9" s="3"/>
      <c r="F9" s="3">
        <v>2</v>
      </c>
      <c r="G9" s="3">
        <v>6</v>
      </c>
      <c r="H9" s="3"/>
      <c r="I9" s="3">
        <v>3</v>
      </c>
      <c r="J9" s="3">
        <v>2</v>
      </c>
      <c r="K9" s="3"/>
      <c r="L9" s="3"/>
      <c r="M9" s="3"/>
      <c r="N9" s="3"/>
      <c r="O9" s="3"/>
    </row>
    <row r="10" spans="1:15" ht="12.75">
      <c r="A10" t="s">
        <v>7</v>
      </c>
      <c r="B10" s="3">
        <f t="shared" si="2"/>
        <v>9</v>
      </c>
      <c r="C10" s="3"/>
      <c r="D10" s="3">
        <v>2</v>
      </c>
      <c r="E10" s="3"/>
      <c r="F10" s="3"/>
      <c r="G10" s="3">
        <v>6</v>
      </c>
      <c r="H10" s="3"/>
      <c r="I10" s="3"/>
      <c r="J10" s="3">
        <v>1</v>
      </c>
      <c r="K10" s="3"/>
      <c r="L10" s="3"/>
      <c r="M10" s="3"/>
      <c r="N10" s="3"/>
      <c r="O10" s="3"/>
    </row>
    <row r="11" spans="1:15" ht="12.75">
      <c r="A11" t="s">
        <v>8</v>
      </c>
      <c r="B11" s="3">
        <f t="shared" si="2"/>
        <v>6</v>
      </c>
      <c r="C11" s="3"/>
      <c r="D11" s="3"/>
      <c r="E11" s="3"/>
      <c r="F11" s="3">
        <v>2</v>
      </c>
      <c r="G11" s="3">
        <v>4</v>
      </c>
      <c r="H11" s="3"/>
      <c r="I11" s="3"/>
      <c r="J11" s="3"/>
      <c r="K11" s="3"/>
      <c r="L11" s="3"/>
      <c r="M11" s="3"/>
      <c r="N11" s="3"/>
      <c r="O11" s="3"/>
    </row>
    <row r="12" spans="1:15" ht="12.75">
      <c r="A12" t="s">
        <v>9</v>
      </c>
      <c r="B12" s="3">
        <f t="shared" si="2"/>
        <v>7</v>
      </c>
      <c r="C12" s="3"/>
      <c r="D12" s="3">
        <v>3</v>
      </c>
      <c r="E12" s="3"/>
      <c r="F12" s="3"/>
      <c r="G12" s="3">
        <v>3</v>
      </c>
      <c r="H12" s="3"/>
      <c r="I12" s="3"/>
      <c r="J12" s="3">
        <v>1</v>
      </c>
      <c r="K12" s="3"/>
      <c r="L12" s="3"/>
      <c r="M12" s="3"/>
      <c r="N12" s="3"/>
      <c r="O12" s="3"/>
    </row>
    <row r="13" spans="1:15" ht="12.75">
      <c r="A13" t="s">
        <v>10</v>
      </c>
      <c r="B13" s="3">
        <f t="shared" si="2"/>
        <v>4</v>
      </c>
      <c r="C13" s="3"/>
      <c r="D13" s="3"/>
      <c r="E13" s="3"/>
      <c r="F13" s="3"/>
      <c r="G13" s="3">
        <v>4</v>
      </c>
      <c r="H13" s="3"/>
      <c r="I13" s="3"/>
      <c r="J13" s="3"/>
      <c r="K13" s="3"/>
      <c r="L13" s="3"/>
      <c r="M13" s="3"/>
      <c r="N13" s="3"/>
      <c r="O13" s="3"/>
    </row>
    <row r="14" spans="1:15" ht="12.75">
      <c r="A14" t="s">
        <v>11</v>
      </c>
      <c r="B14" s="3">
        <f t="shared" si="2"/>
        <v>4</v>
      </c>
      <c r="C14" s="3"/>
      <c r="D14" s="3"/>
      <c r="E14" s="3"/>
      <c r="F14" s="3"/>
      <c r="G14" s="3">
        <v>3</v>
      </c>
      <c r="H14" s="3"/>
      <c r="I14" s="3"/>
      <c r="J14" s="3"/>
      <c r="K14" s="3"/>
      <c r="L14" s="3"/>
      <c r="M14" s="3">
        <v>1</v>
      </c>
      <c r="N14" s="3"/>
      <c r="O14" s="3"/>
    </row>
    <row r="15" spans="1:15" ht="12.75">
      <c r="A15" t="s">
        <v>12</v>
      </c>
      <c r="B15" s="3">
        <f t="shared" si="2"/>
        <v>4</v>
      </c>
      <c r="C15" s="3"/>
      <c r="D15" s="3"/>
      <c r="E15" s="3"/>
      <c r="F15" s="3">
        <v>3</v>
      </c>
      <c r="G15" s="3">
        <v>1</v>
      </c>
      <c r="H15" s="3"/>
      <c r="I15" s="3"/>
      <c r="J15" s="3"/>
      <c r="K15" s="3"/>
      <c r="L15" s="3"/>
      <c r="M15" s="3"/>
      <c r="N15" s="3"/>
      <c r="O15" s="3"/>
    </row>
    <row r="16" spans="1:15" ht="12.75">
      <c r="A16" t="s">
        <v>13</v>
      </c>
      <c r="B16" s="3">
        <f t="shared" si="2"/>
        <v>6</v>
      </c>
      <c r="C16" s="3"/>
      <c r="D16" s="3">
        <v>1</v>
      </c>
      <c r="E16" s="3"/>
      <c r="F16" s="3"/>
      <c r="G16" s="3">
        <v>3</v>
      </c>
      <c r="H16" s="3"/>
      <c r="I16" s="3"/>
      <c r="J16" s="3">
        <v>2</v>
      </c>
      <c r="K16" s="3"/>
      <c r="L16" s="3"/>
      <c r="M16" s="3"/>
      <c r="N16" s="3"/>
      <c r="O16" s="3"/>
    </row>
    <row r="17" spans="1:15" ht="12.75">
      <c r="A17" t="s">
        <v>14</v>
      </c>
      <c r="B17" s="3">
        <f t="shared" si="2"/>
        <v>5</v>
      </c>
      <c r="C17" s="3"/>
      <c r="D17" s="3"/>
      <c r="E17" s="3"/>
      <c r="F17" s="3">
        <v>1</v>
      </c>
      <c r="G17" s="3">
        <v>3</v>
      </c>
      <c r="H17" s="3"/>
      <c r="I17" s="3">
        <v>1</v>
      </c>
      <c r="J17" s="3"/>
      <c r="K17" s="3" t="s">
        <v>62</v>
      </c>
      <c r="L17" s="3"/>
      <c r="M17" s="3"/>
      <c r="N17" s="3"/>
      <c r="O17" s="3"/>
    </row>
    <row r="18" spans="1:15" ht="12.75">
      <c r="A18" t="s">
        <v>15</v>
      </c>
      <c r="B18" s="3">
        <f t="shared" si="2"/>
        <v>8</v>
      </c>
      <c r="C18" s="3"/>
      <c r="D18" s="3">
        <v>2</v>
      </c>
      <c r="E18" s="3"/>
      <c r="F18" s="3">
        <v>1</v>
      </c>
      <c r="G18" s="3">
        <v>1</v>
      </c>
      <c r="H18" s="3"/>
      <c r="I18" s="3">
        <v>1</v>
      </c>
      <c r="J18" s="3">
        <v>3</v>
      </c>
      <c r="K18" s="3"/>
      <c r="L18" s="3"/>
      <c r="M18" s="3"/>
      <c r="N18" s="3"/>
      <c r="O18" s="3"/>
    </row>
    <row r="19" spans="1:15" ht="12.75">
      <c r="A19" t="s">
        <v>16</v>
      </c>
      <c r="B19" s="3">
        <f t="shared" si="2"/>
        <v>5</v>
      </c>
      <c r="C19" s="3"/>
      <c r="D19" s="3">
        <v>1</v>
      </c>
      <c r="E19" s="3"/>
      <c r="F19" s="3"/>
      <c r="G19" s="3">
        <v>4</v>
      </c>
      <c r="H19" s="3"/>
      <c r="I19" s="3"/>
      <c r="J19" s="3"/>
      <c r="K19" s="3"/>
      <c r="L19" s="3"/>
      <c r="M19" s="3"/>
      <c r="N19" s="3"/>
      <c r="O19" s="3"/>
    </row>
    <row r="20" spans="1:15" ht="12.75">
      <c r="A20" t="s">
        <v>17</v>
      </c>
      <c r="B20" s="3">
        <f t="shared" si="2"/>
        <v>4</v>
      </c>
      <c r="C20" s="3"/>
      <c r="D20" s="3"/>
      <c r="E20" s="3"/>
      <c r="F20" s="3"/>
      <c r="G20" s="3">
        <v>4</v>
      </c>
      <c r="H20" s="3"/>
      <c r="I20" s="3"/>
      <c r="J20" s="3"/>
      <c r="K20" s="3"/>
      <c r="L20" s="3"/>
      <c r="M20" s="3"/>
      <c r="N20" s="3"/>
      <c r="O20" s="3"/>
    </row>
    <row r="21" spans="1:15" ht="12.75">
      <c r="A21" t="s">
        <v>19</v>
      </c>
      <c r="B21" s="3">
        <f t="shared" si="2"/>
        <v>4</v>
      </c>
      <c r="C21" s="3"/>
      <c r="D21" s="3"/>
      <c r="E21" s="3"/>
      <c r="F21" s="3"/>
      <c r="G21" s="3"/>
      <c r="H21" s="3"/>
      <c r="I21" s="3"/>
      <c r="J21" s="3">
        <v>4</v>
      </c>
      <c r="K21" s="3"/>
      <c r="L21" s="3"/>
      <c r="M21" s="3"/>
      <c r="N21" s="3"/>
      <c r="O21" s="3"/>
    </row>
    <row r="22" spans="1:15" ht="12.75">
      <c r="A22" t="s">
        <v>20</v>
      </c>
      <c r="B22" s="3">
        <f t="shared" si="2"/>
        <v>4</v>
      </c>
      <c r="C22" s="3"/>
      <c r="D22" s="3"/>
      <c r="E22" s="3"/>
      <c r="F22" s="3"/>
      <c r="G22" s="3">
        <v>1</v>
      </c>
      <c r="H22" s="3"/>
      <c r="I22" s="3"/>
      <c r="J22" s="3">
        <v>3</v>
      </c>
      <c r="K22" s="3"/>
      <c r="L22" s="3"/>
      <c r="M22" s="3"/>
      <c r="N22" s="3"/>
      <c r="O22" s="3"/>
    </row>
    <row r="23" spans="1:15" ht="12.75">
      <c r="A23" t="s">
        <v>21</v>
      </c>
      <c r="B23" s="3">
        <f t="shared" si="2"/>
        <v>2</v>
      </c>
      <c r="C23" s="3"/>
      <c r="D23" s="3"/>
      <c r="E23" s="3"/>
      <c r="F23" s="3"/>
      <c r="G23" s="3"/>
      <c r="H23" s="3"/>
      <c r="I23" s="3">
        <v>1</v>
      </c>
      <c r="J23" s="3">
        <v>1</v>
      </c>
      <c r="K23" s="3"/>
      <c r="L23" s="3"/>
      <c r="M23" s="3"/>
      <c r="N23" s="3"/>
      <c r="O23" s="3"/>
    </row>
    <row r="24" spans="1:15" ht="12.75">
      <c r="A24" t="s">
        <v>23</v>
      </c>
      <c r="B24" s="3">
        <f t="shared" si="2"/>
        <v>7</v>
      </c>
      <c r="C24" s="3"/>
      <c r="D24" s="3"/>
      <c r="E24" s="3"/>
      <c r="F24" s="3"/>
      <c r="G24" s="3">
        <v>1</v>
      </c>
      <c r="H24" s="3"/>
      <c r="I24" s="3"/>
      <c r="J24" s="3">
        <v>6</v>
      </c>
      <c r="K24" s="3"/>
      <c r="L24" s="3"/>
      <c r="M24" s="3"/>
      <c r="N24" s="3"/>
      <c r="O24" s="3"/>
    </row>
    <row r="25" spans="1:15" ht="12.75">
      <c r="A25" t="s">
        <v>24</v>
      </c>
      <c r="B25" s="3">
        <f t="shared" si="2"/>
        <v>7</v>
      </c>
      <c r="C25" s="3"/>
      <c r="D25" s="3">
        <v>2</v>
      </c>
      <c r="E25" s="3"/>
      <c r="F25" s="3">
        <v>2</v>
      </c>
      <c r="G25" s="3">
        <v>3</v>
      </c>
      <c r="H25" s="3"/>
      <c r="I25" s="3"/>
      <c r="J25" s="3"/>
      <c r="K25" s="3"/>
      <c r="L25" s="3"/>
      <c r="M25" s="3"/>
      <c r="N25" s="3"/>
      <c r="O25" s="3"/>
    </row>
    <row r="26" spans="1:15" ht="12.75">
      <c r="A26" t="s">
        <v>25</v>
      </c>
      <c r="B26" s="3">
        <f t="shared" si="2"/>
        <v>10</v>
      </c>
      <c r="C26" s="3"/>
      <c r="D26" s="3">
        <v>3</v>
      </c>
      <c r="E26" s="3"/>
      <c r="F26" s="3">
        <v>1</v>
      </c>
      <c r="G26" s="3">
        <v>4</v>
      </c>
      <c r="H26" s="3"/>
      <c r="I26" s="3"/>
      <c r="J26" s="3">
        <v>2</v>
      </c>
      <c r="K26" s="3"/>
      <c r="L26" s="3"/>
      <c r="M26" s="3"/>
      <c r="N26" s="3"/>
      <c r="O26" s="3"/>
    </row>
    <row r="27" spans="1:15" ht="12.75">
      <c r="A27" t="s">
        <v>26</v>
      </c>
      <c r="B27" s="3">
        <f t="shared" si="2"/>
        <v>6</v>
      </c>
      <c r="C27" s="3"/>
      <c r="D27" s="3"/>
      <c r="E27" s="3"/>
      <c r="F27" s="3"/>
      <c r="G27" s="3">
        <v>6</v>
      </c>
      <c r="H27" s="3"/>
      <c r="I27" s="3"/>
      <c r="J27" s="3"/>
      <c r="K27" s="3"/>
      <c r="L27" s="3"/>
      <c r="M27" s="3"/>
      <c r="N27" s="3"/>
      <c r="O27" s="3"/>
    </row>
    <row r="28" spans="1:15" ht="12.75">
      <c r="A28" t="s">
        <v>28</v>
      </c>
      <c r="B28" s="3">
        <f t="shared" si="2"/>
        <v>8</v>
      </c>
      <c r="C28" s="3"/>
      <c r="D28" s="3">
        <v>2</v>
      </c>
      <c r="E28" s="3"/>
      <c r="F28" s="3"/>
      <c r="G28" s="3">
        <v>3</v>
      </c>
      <c r="H28" s="3"/>
      <c r="I28" s="3"/>
      <c r="J28" s="3">
        <v>2</v>
      </c>
      <c r="K28" s="3"/>
      <c r="L28" s="3"/>
      <c r="M28" s="3">
        <v>1</v>
      </c>
      <c r="N28" s="3"/>
      <c r="O28" s="3"/>
    </row>
    <row r="29" spans="1:15" ht="12.75">
      <c r="A29" t="s">
        <v>29</v>
      </c>
      <c r="B29" s="3">
        <f t="shared" si="2"/>
        <v>8</v>
      </c>
      <c r="C29" s="3"/>
      <c r="D29" s="3">
        <v>2</v>
      </c>
      <c r="E29" s="3"/>
      <c r="F29" s="3"/>
      <c r="G29" s="3">
        <v>6</v>
      </c>
      <c r="H29" s="3"/>
      <c r="I29" s="3"/>
      <c r="J29" s="3"/>
      <c r="K29" s="3"/>
      <c r="L29" s="3"/>
      <c r="M29" s="3"/>
      <c r="N29" s="3"/>
      <c r="O29" s="3"/>
    </row>
    <row r="30" spans="1:15" ht="12.75">
      <c r="A30" t="s">
        <v>30</v>
      </c>
      <c r="B30" s="3">
        <f t="shared" si="2"/>
        <v>18</v>
      </c>
      <c r="C30" s="3"/>
      <c r="D30" s="3">
        <v>10</v>
      </c>
      <c r="E30" s="3"/>
      <c r="F30" s="3">
        <v>1</v>
      </c>
      <c r="G30" s="3">
        <v>5</v>
      </c>
      <c r="H30" s="3"/>
      <c r="I30" s="3"/>
      <c r="J30" s="3">
        <v>2</v>
      </c>
      <c r="K30" s="3"/>
      <c r="L30" s="3"/>
      <c r="M30" s="3"/>
      <c r="N30" s="3"/>
      <c r="O30" s="3"/>
    </row>
    <row r="31" spans="1:15" ht="12.75">
      <c r="A31" t="s">
        <v>31</v>
      </c>
      <c r="B31" s="3">
        <f t="shared" si="2"/>
        <v>8</v>
      </c>
      <c r="C31" s="3"/>
      <c r="D31" s="3">
        <v>3</v>
      </c>
      <c r="E31" s="3"/>
      <c r="F31" s="3">
        <v>1</v>
      </c>
      <c r="G31" s="3">
        <v>3</v>
      </c>
      <c r="H31" s="3"/>
      <c r="I31" s="3"/>
      <c r="J31" s="3">
        <v>1</v>
      </c>
      <c r="K31" s="3"/>
      <c r="L31" s="3"/>
      <c r="M31" s="3"/>
      <c r="N31" s="3"/>
      <c r="O31" s="3"/>
    </row>
    <row r="32" spans="1:15" ht="12.75">
      <c r="A32" t="s">
        <v>32</v>
      </c>
      <c r="B32" s="3">
        <f t="shared" si="2"/>
        <v>7</v>
      </c>
      <c r="C32" s="3"/>
      <c r="D32" s="3">
        <v>3</v>
      </c>
      <c r="E32" s="3"/>
      <c r="F32" s="3">
        <v>2</v>
      </c>
      <c r="G32" s="3">
        <v>1</v>
      </c>
      <c r="H32" s="3"/>
      <c r="I32" s="3"/>
      <c r="J32" s="3"/>
      <c r="K32" s="3"/>
      <c r="L32" s="3"/>
      <c r="M32" s="3">
        <v>1</v>
      </c>
      <c r="N32" s="3"/>
      <c r="O32" s="3"/>
    </row>
    <row r="33" spans="1:15" ht="12.75">
      <c r="A33" t="s">
        <v>36</v>
      </c>
      <c r="B33" s="3">
        <f t="shared" si="2"/>
        <v>7</v>
      </c>
      <c r="C33" s="3"/>
      <c r="D33" s="3">
        <v>1</v>
      </c>
      <c r="E33" s="3"/>
      <c r="F33" s="3"/>
      <c r="G33" s="3">
        <v>4</v>
      </c>
      <c r="H33" s="3"/>
      <c r="I33" s="3"/>
      <c r="J33" s="3">
        <v>2</v>
      </c>
      <c r="K33" s="3"/>
      <c r="L33" s="3"/>
      <c r="M33" s="3"/>
      <c r="N33" s="3"/>
      <c r="O33" s="3"/>
    </row>
    <row r="34" spans="1:15" ht="12.75">
      <c r="A34" t="s">
        <v>35</v>
      </c>
      <c r="B34" s="3">
        <f t="shared" si="2"/>
        <v>15</v>
      </c>
      <c r="C34" s="3"/>
      <c r="D34" s="3">
        <v>2</v>
      </c>
      <c r="E34" s="3"/>
      <c r="F34" s="3">
        <v>3</v>
      </c>
      <c r="G34" s="3">
        <v>9</v>
      </c>
      <c r="H34" s="3"/>
      <c r="I34" s="3"/>
      <c r="J34" s="3"/>
      <c r="K34" s="3"/>
      <c r="L34" s="3"/>
      <c r="M34" s="3">
        <v>1</v>
      </c>
      <c r="N34" s="3"/>
      <c r="O34" s="3"/>
    </row>
    <row r="35" spans="1:15" ht="12.75">
      <c r="A35" t="s">
        <v>37</v>
      </c>
      <c r="B35" s="3">
        <f t="shared" si="2"/>
        <v>10</v>
      </c>
      <c r="C35" s="3"/>
      <c r="D35" s="3">
        <v>1</v>
      </c>
      <c r="E35" s="3"/>
      <c r="F35" s="3"/>
      <c r="G35" s="3">
        <v>9</v>
      </c>
      <c r="H35" s="3"/>
      <c r="I35" s="3"/>
      <c r="J35" s="3"/>
      <c r="K35" s="3"/>
      <c r="L35" s="3"/>
      <c r="M35" s="3"/>
      <c r="N35" s="3"/>
      <c r="O35" s="3"/>
    </row>
    <row r="36" spans="1:15" ht="12.75">
      <c r="A36" t="s">
        <v>38</v>
      </c>
      <c r="B36" s="3">
        <f t="shared" si="2"/>
        <v>10</v>
      </c>
      <c r="C36" s="3"/>
      <c r="D36" s="3">
        <v>2</v>
      </c>
      <c r="E36" s="3"/>
      <c r="F36" s="3">
        <v>1</v>
      </c>
      <c r="G36" s="3">
        <v>6</v>
      </c>
      <c r="H36" s="3"/>
      <c r="I36" s="3">
        <v>1</v>
      </c>
      <c r="J36" s="3"/>
      <c r="K36" s="3"/>
      <c r="L36" s="3"/>
      <c r="M36" s="3"/>
      <c r="N36" s="3"/>
      <c r="O36" s="3"/>
    </row>
    <row r="37" spans="1:15" ht="12.75">
      <c r="A37" t="s">
        <v>39</v>
      </c>
      <c r="B37" s="3">
        <f t="shared" si="2"/>
        <v>5</v>
      </c>
      <c r="C37" s="3"/>
      <c r="D37" s="3"/>
      <c r="E37" s="3"/>
      <c r="F37" s="3">
        <v>2</v>
      </c>
      <c r="G37" s="3">
        <v>3</v>
      </c>
      <c r="H37" s="3"/>
      <c r="I37" s="3"/>
      <c r="J37" s="3"/>
      <c r="K37" s="3"/>
      <c r="L37" s="3"/>
      <c r="M37" s="3"/>
      <c r="N37" s="3"/>
      <c r="O37" s="3"/>
    </row>
    <row r="38" spans="1:15" ht="12.75">
      <c r="A38" t="s">
        <v>40</v>
      </c>
      <c r="B38" s="3">
        <f t="shared" si="2"/>
        <v>6</v>
      </c>
      <c r="C38" s="3"/>
      <c r="D38" s="3"/>
      <c r="E38" s="3"/>
      <c r="F38" s="3"/>
      <c r="G38" s="3">
        <v>4</v>
      </c>
      <c r="H38" s="3"/>
      <c r="I38" s="3"/>
      <c r="J38" s="3">
        <v>2</v>
      </c>
      <c r="K38" s="3"/>
      <c r="L38" s="3"/>
      <c r="M38" s="3"/>
      <c r="N38" s="3"/>
      <c r="O38" s="3"/>
    </row>
    <row r="39" spans="1:15" ht="12.75">
      <c r="A39" t="s">
        <v>41</v>
      </c>
      <c r="B39" s="3">
        <f t="shared" si="2"/>
        <v>6</v>
      </c>
      <c r="C39" s="3"/>
      <c r="D39" s="3"/>
      <c r="E39" s="3"/>
      <c r="F39" s="3">
        <v>2</v>
      </c>
      <c r="G39" s="3">
        <v>3</v>
      </c>
      <c r="H39" s="3"/>
      <c r="I39" s="3"/>
      <c r="J39" s="3">
        <v>1</v>
      </c>
      <c r="K39" s="3"/>
      <c r="L39" s="3"/>
      <c r="M39" s="3"/>
      <c r="N39" s="3"/>
      <c r="O39" s="3"/>
    </row>
    <row r="40" spans="1:15" ht="12.75">
      <c r="A40" t="s">
        <v>42</v>
      </c>
      <c r="B40" s="3">
        <f t="shared" si="2"/>
        <v>5</v>
      </c>
      <c r="C40" s="3"/>
      <c r="D40" s="3"/>
      <c r="E40" s="3"/>
      <c r="F40" s="3"/>
      <c r="G40" s="3">
        <v>5</v>
      </c>
      <c r="H40" s="3"/>
      <c r="I40" s="3"/>
      <c r="J40" s="3"/>
      <c r="K40" s="3"/>
      <c r="L40" s="3"/>
      <c r="M40" s="3"/>
      <c r="N40" s="3"/>
      <c r="O40" s="3"/>
    </row>
    <row r="41" spans="1:15" ht="12.75">
      <c r="A41" t="s">
        <v>43</v>
      </c>
      <c r="B41" s="3">
        <f t="shared" si="2"/>
        <v>8</v>
      </c>
      <c r="C41" s="3"/>
      <c r="D41" s="3">
        <v>2</v>
      </c>
      <c r="E41" s="3"/>
      <c r="F41" s="3"/>
      <c r="G41" s="3">
        <v>6</v>
      </c>
      <c r="H41" s="3"/>
      <c r="I41" s="3"/>
      <c r="J41" s="3"/>
      <c r="K41" s="3"/>
      <c r="L41" s="3"/>
      <c r="M41" s="3"/>
      <c r="N41" s="3"/>
      <c r="O41" s="3"/>
    </row>
    <row r="42" spans="1:15" ht="12.75">
      <c r="A42" t="s">
        <v>44</v>
      </c>
      <c r="B42" s="3">
        <f t="shared" si="2"/>
        <v>12</v>
      </c>
      <c r="C42" s="3"/>
      <c r="D42" s="3">
        <v>2</v>
      </c>
      <c r="E42" s="3"/>
      <c r="F42" s="3">
        <v>7</v>
      </c>
      <c r="G42" s="3">
        <v>3</v>
      </c>
      <c r="H42" s="3"/>
      <c r="I42" s="3"/>
      <c r="J42" s="3"/>
      <c r="K42" s="3"/>
      <c r="L42" s="3"/>
      <c r="M42" s="3"/>
      <c r="N42" s="3"/>
      <c r="O42" s="3"/>
    </row>
    <row r="43" spans="1:15" ht="12.75">
      <c r="A43" t="s">
        <v>46</v>
      </c>
      <c r="B43" s="3">
        <f t="shared" si="2"/>
        <v>7</v>
      </c>
      <c r="C43" s="3"/>
      <c r="D43" s="3">
        <v>1</v>
      </c>
      <c r="E43" s="3"/>
      <c r="F43" s="3"/>
      <c r="G43" s="3">
        <v>6</v>
      </c>
      <c r="H43" s="3"/>
      <c r="I43" s="3"/>
      <c r="J43" s="3"/>
      <c r="K43" s="3"/>
      <c r="L43" s="3"/>
      <c r="M43" s="3"/>
      <c r="N43" s="3"/>
      <c r="O43" s="3"/>
    </row>
    <row r="44" spans="1:15" ht="12.75">
      <c r="A44" t="s">
        <v>47</v>
      </c>
      <c r="B44" s="3">
        <f t="shared" si="2"/>
        <v>10</v>
      </c>
      <c r="C44" s="3"/>
      <c r="D44" s="3">
        <v>2</v>
      </c>
      <c r="E44" s="3"/>
      <c r="F44" s="3"/>
      <c r="G44" s="3">
        <v>7</v>
      </c>
      <c r="H44" s="3"/>
      <c r="I44" s="3">
        <v>1</v>
      </c>
      <c r="J44" s="3"/>
      <c r="K44" s="3"/>
      <c r="L44" s="3"/>
      <c r="M44" s="3"/>
      <c r="N44" s="3"/>
      <c r="O44" s="3"/>
    </row>
    <row r="45" spans="1:15" ht="12.75">
      <c r="A45" t="s">
        <v>49</v>
      </c>
      <c r="B45" s="3">
        <f t="shared" si="2"/>
        <v>4</v>
      </c>
      <c r="C45" s="3"/>
      <c r="D45" s="3">
        <v>1</v>
      </c>
      <c r="E45" s="3"/>
      <c r="F45" s="3"/>
      <c r="G45" s="3">
        <v>3</v>
      </c>
      <c r="H45" s="3"/>
      <c r="I45" s="3"/>
      <c r="J45" s="3"/>
      <c r="K45" s="3"/>
      <c r="L45" s="3"/>
      <c r="M45" s="3"/>
      <c r="N45" s="3"/>
      <c r="O45" s="3"/>
    </row>
    <row r="46" spans="1:15" ht="12.75">
      <c r="A46" t="s">
        <v>50</v>
      </c>
      <c r="B46" s="3">
        <f t="shared" si="2"/>
        <v>12</v>
      </c>
      <c r="C46" s="3"/>
      <c r="D46" s="3"/>
      <c r="E46" s="3"/>
      <c r="F46" s="3"/>
      <c r="G46" s="3">
        <v>12</v>
      </c>
      <c r="H46" s="3"/>
      <c r="I46" s="3"/>
      <c r="J46" s="3"/>
      <c r="K46" s="3"/>
      <c r="L46" s="3"/>
      <c r="M46" s="3"/>
      <c r="N46" s="3"/>
      <c r="O46" s="3"/>
    </row>
    <row r="47" spans="1:15" ht="12.75">
      <c r="A47" t="s">
        <v>51</v>
      </c>
      <c r="B47" s="3">
        <f t="shared" si="2"/>
        <v>9</v>
      </c>
      <c r="C47" s="3"/>
      <c r="D47" s="3">
        <v>2</v>
      </c>
      <c r="E47" s="3"/>
      <c r="F47" s="3"/>
      <c r="G47" s="3">
        <v>7</v>
      </c>
      <c r="H47" s="3"/>
      <c r="I47" s="3"/>
      <c r="J47" s="3"/>
      <c r="K47" s="3"/>
      <c r="L47" s="3"/>
      <c r="M47" s="3"/>
      <c r="N47" s="3"/>
      <c r="O47" s="3"/>
    </row>
    <row r="48" spans="1:15" ht="12.75">
      <c r="A48" t="s">
        <v>52</v>
      </c>
      <c r="B48" s="3">
        <f t="shared" si="2"/>
        <v>10</v>
      </c>
      <c r="C48" s="3"/>
      <c r="D48" s="3">
        <v>2</v>
      </c>
      <c r="E48" s="3"/>
      <c r="F48" s="3"/>
      <c r="G48" s="3">
        <v>8</v>
      </c>
      <c r="H48" s="3"/>
      <c r="I48" s="3"/>
      <c r="J48" s="3"/>
      <c r="K48" s="3"/>
      <c r="L48" s="3"/>
      <c r="M48" s="3"/>
      <c r="N48" s="3"/>
      <c r="O48" s="3"/>
    </row>
    <row r="49" spans="1:15" ht="12.75">
      <c r="A49" t="s">
        <v>53</v>
      </c>
      <c r="B49" s="3">
        <f t="shared" si="2"/>
        <v>11</v>
      </c>
      <c r="C49" s="3"/>
      <c r="D49" s="3"/>
      <c r="E49" s="3"/>
      <c r="F49" s="3"/>
      <c r="G49" s="3">
        <v>11</v>
      </c>
      <c r="H49" s="3"/>
      <c r="I49" s="3"/>
      <c r="J49" s="3"/>
      <c r="K49" s="3"/>
      <c r="L49" s="3"/>
      <c r="M49" s="3"/>
      <c r="N49" s="3"/>
      <c r="O49" s="3"/>
    </row>
    <row r="50" spans="1:15" ht="12.75">
      <c r="A50" t="s">
        <v>54</v>
      </c>
      <c r="B50" s="3">
        <f t="shared" si="2"/>
        <v>9</v>
      </c>
      <c r="C50" s="3"/>
      <c r="D50" s="3"/>
      <c r="E50" s="3"/>
      <c r="F50" s="3"/>
      <c r="G50" s="3">
        <v>8</v>
      </c>
      <c r="H50" s="3"/>
      <c r="I50" s="3">
        <v>1</v>
      </c>
      <c r="J50" s="3"/>
      <c r="K50" s="3"/>
      <c r="L50" s="3"/>
      <c r="M50" s="3"/>
      <c r="N50" s="3"/>
      <c r="O50" s="3"/>
    </row>
    <row r="51" spans="1:15" ht="12.75">
      <c r="A51" t="s">
        <v>55</v>
      </c>
      <c r="B51" s="3">
        <f t="shared" si="2"/>
        <v>11</v>
      </c>
      <c r="C51" s="3"/>
      <c r="D51" s="3">
        <v>1</v>
      </c>
      <c r="E51" s="3"/>
      <c r="F51" s="3">
        <v>1</v>
      </c>
      <c r="G51" s="3">
        <v>8</v>
      </c>
      <c r="H51" s="3"/>
      <c r="I51" s="3">
        <v>1</v>
      </c>
      <c r="J51" s="3"/>
      <c r="K51" s="3"/>
      <c r="L51" s="3"/>
      <c r="M51" s="3"/>
      <c r="N51" s="3"/>
      <c r="O51" s="3"/>
    </row>
    <row r="52" spans="1:15" ht="12.75">
      <c r="A52" t="s">
        <v>56</v>
      </c>
      <c r="B52" s="3">
        <f t="shared" si="2"/>
        <v>8</v>
      </c>
      <c r="C52" s="3"/>
      <c r="D52" s="3"/>
      <c r="E52" s="3"/>
      <c r="F52" s="3">
        <v>3</v>
      </c>
      <c r="G52" s="3">
        <v>4</v>
      </c>
      <c r="H52" s="3"/>
      <c r="I52" s="3">
        <v>1</v>
      </c>
      <c r="J52" s="3"/>
      <c r="K52" s="3"/>
      <c r="L52" s="3"/>
      <c r="M52" s="3"/>
      <c r="N52" s="3"/>
      <c r="O52" s="3"/>
    </row>
    <row r="53" spans="1:15" ht="12.75">
      <c r="A53" t="s">
        <v>58</v>
      </c>
      <c r="B53" s="3">
        <f t="shared" si="2"/>
        <v>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6</v>
      </c>
      <c r="N53" s="3"/>
      <c r="O53" s="3"/>
    </row>
    <row r="54" spans="1:15" ht="12.75">
      <c r="A54" t="s">
        <v>114</v>
      </c>
      <c r="B54" s="3">
        <f t="shared" si="2"/>
        <v>18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18</v>
      </c>
      <c r="N54" s="3"/>
      <c r="O54" s="3"/>
    </row>
    <row r="55" spans="1:15" ht="12.75">
      <c r="A55" t="s">
        <v>117</v>
      </c>
      <c r="B55" s="3">
        <f t="shared" si="2"/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11</v>
      </c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41" t="s">
        <v>4</v>
      </c>
      <c r="B60" s="42">
        <f aca="true" t="shared" si="3" ref="B60:B74">SUM(C60:AB60)</f>
        <v>45</v>
      </c>
      <c r="C60" s="42">
        <f>SUM(C5:C8)</f>
        <v>0</v>
      </c>
      <c r="D60" s="42">
        <f aca="true" t="shared" si="4" ref="D60:O60">SUM(D5:D8)</f>
        <v>2</v>
      </c>
      <c r="E60" s="42">
        <f>SUM(E5:E8)</f>
        <v>0</v>
      </c>
      <c r="F60" s="42">
        <f t="shared" si="4"/>
        <v>3</v>
      </c>
      <c r="G60" s="43">
        <f t="shared" si="4"/>
        <v>35</v>
      </c>
      <c r="H60" s="42">
        <f t="shared" si="4"/>
        <v>0</v>
      </c>
      <c r="I60" s="42">
        <f t="shared" si="4"/>
        <v>0</v>
      </c>
      <c r="J60" s="42">
        <f>SUM(J5:J8)</f>
        <v>1</v>
      </c>
      <c r="K60" s="42">
        <f t="shared" si="4"/>
        <v>0</v>
      </c>
      <c r="L60" s="42">
        <f t="shared" si="4"/>
        <v>3</v>
      </c>
      <c r="M60" s="42">
        <f t="shared" si="4"/>
        <v>1</v>
      </c>
      <c r="N60" s="3">
        <f t="shared" si="4"/>
        <v>0</v>
      </c>
      <c r="O60" s="3">
        <f t="shared" si="4"/>
        <v>0</v>
      </c>
    </row>
    <row r="61" spans="1:15" ht="12.75">
      <c r="A61" s="41" t="s">
        <v>6</v>
      </c>
      <c r="B61" s="42">
        <f t="shared" si="3"/>
        <v>14</v>
      </c>
      <c r="C61" s="42">
        <f>+C9</f>
        <v>0</v>
      </c>
      <c r="D61" s="42">
        <f aca="true" t="shared" si="5" ref="D61:O61">+D9</f>
        <v>1</v>
      </c>
      <c r="E61" s="42">
        <f>+E9</f>
        <v>0</v>
      </c>
      <c r="F61" s="42">
        <f t="shared" si="5"/>
        <v>2</v>
      </c>
      <c r="G61" s="43">
        <f t="shared" si="5"/>
        <v>6</v>
      </c>
      <c r="H61" s="42">
        <f t="shared" si="5"/>
        <v>0</v>
      </c>
      <c r="I61" s="42">
        <f t="shared" si="5"/>
        <v>3</v>
      </c>
      <c r="J61" s="42">
        <f>+J9</f>
        <v>2</v>
      </c>
      <c r="K61" s="42">
        <f t="shared" si="5"/>
        <v>0</v>
      </c>
      <c r="L61" s="42">
        <f t="shared" si="5"/>
        <v>0</v>
      </c>
      <c r="M61" s="42">
        <f t="shared" si="5"/>
        <v>0</v>
      </c>
      <c r="N61" s="3">
        <f t="shared" si="5"/>
        <v>0</v>
      </c>
      <c r="O61" s="3">
        <f t="shared" si="5"/>
        <v>0</v>
      </c>
    </row>
    <row r="62" spans="1:15" ht="12.75">
      <c r="A62" s="41" t="s">
        <v>7</v>
      </c>
      <c r="B62" s="42">
        <f t="shared" si="3"/>
        <v>22</v>
      </c>
      <c r="C62" s="42">
        <f>SUM(C10:C12)</f>
        <v>0</v>
      </c>
      <c r="D62" s="42">
        <f aca="true" t="shared" si="6" ref="D62:O62">SUM(D10:D12)</f>
        <v>5</v>
      </c>
      <c r="E62" s="42">
        <f>SUM(E10:E12)</f>
        <v>0</v>
      </c>
      <c r="F62" s="42">
        <f t="shared" si="6"/>
        <v>2</v>
      </c>
      <c r="G62" s="43">
        <f t="shared" si="6"/>
        <v>13</v>
      </c>
      <c r="H62" s="42">
        <f t="shared" si="6"/>
        <v>0</v>
      </c>
      <c r="I62" s="42">
        <f t="shared" si="6"/>
        <v>0</v>
      </c>
      <c r="J62" s="42">
        <f>SUM(J10:J12)</f>
        <v>2</v>
      </c>
      <c r="K62" s="42">
        <f t="shared" si="6"/>
        <v>0</v>
      </c>
      <c r="L62" s="42">
        <f t="shared" si="6"/>
        <v>0</v>
      </c>
      <c r="M62" s="42">
        <f t="shared" si="6"/>
        <v>0</v>
      </c>
      <c r="N62" s="3">
        <f t="shared" si="6"/>
        <v>0</v>
      </c>
      <c r="O62" s="3">
        <f t="shared" si="6"/>
        <v>0</v>
      </c>
    </row>
    <row r="63" spans="1:15" ht="12.75">
      <c r="A63" s="41" t="s">
        <v>18</v>
      </c>
      <c r="B63" s="42">
        <f t="shared" si="3"/>
        <v>40</v>
      </c>
      <c r="C63" s="42">
        <f>SUM(C13:C20)</f>
        <v>0</v>
      </c>
      <c r="D63" s="42">
        <f aca="true" t="shared" si="7" ref="D63:O63">SUM(D13:D20)</f>
        <v>4</v>
      </c>
      <c r="E63" s="42">
        <f>SUM(E13:E20)</f>
        <v>0</v>
      </c>
      <c r="F63" s="42">
        <f t="shared" si="7"/>
        <v>5</v>
      </c>
      <c r="G63" s="43">
        <f t="shared" si="7"/>
        <v>23</v>
      </c>
      <c r="H63" s="42">
        <f t="shared" si="7"/>
        <v>0</v>
      </c>
      <c r="I63" s="42">
        <f t="shared" si="7"/>
        <v>2</v>
      </c>
      <c r="J63" s="42">
        <f>SUM(J13:J20)</f>
        <v>5</v>
      </c>
      <c r="K63" s="42">
        <f t="shared" si="7"/>
        <v>0</v>
      </c>
      <c r="L63" s="42">
        <f t="shared" si="7"/>
        <v>0</v>
      </c>
      <c r="M63" s="42">
        <f t="shared" si="7"/>
        <v>1</v>
      </c>
      <c r="N63" s="3">
        <f t="shared" si="7"/>
        <v>0</v>
      </c>
      <c r="O63" s="3">
        <f t="shared" si="7"/>
        <v>0</v>
      </c>
    </row>
    <row r="64" spans="1:15" ht="12.75">
      <c r="A64" s="41" t="s">
        <v>22</v>
      </c>
      <c r="B64" s="42">
        <f t="shared" si="3"/>
        <v>10</v>
      </c>
      <c r="C64" s="42">
        <f>SUM(C21:C23)</f>
        <v>0</v>
      </c>
      <c r="D64" s="42">
        <f aca="true" t="shared" si="8" ref="D64:O64">SUM(D21:D23)</f>
        <v>0</v>
      </c>
      <c r="E64" s="42">
        <f>SUM(E21:E23)</f>
        <v>0</v>
      </c>
      <c r="F64" s="42">
        <f t="shared" si="8"/>
        <v>0</v>
      </c>
      <c r="G64" s="42">
        <f t="shared" si="8"/>
        <v>1</v>
      </c>
      <c r="H64" s="42">
        <f t="shared" si="8"/>
        <v>0</v>
      </c>
      <c r="I64" s="42">
        <f t="shared" si="8"/>
        <v>1</v>
      </c>
      <c r="J64" s="44">
        <f>SUM(J21:J23)</f>
        <v>8</v>
      </c>
      <c r="K64" s="42">
        <f t="shared" si="8"/>
        <v>0</v>
      </c>
      <c r="L64" s="42">
        <f t="shared" si="8"/>
        <v>0</v>
      </c>
      <c r="M64" s="42">
        <f t="shared" si="8"/>
        <v>0</v>
      </c>
      <c r="N64" s="3">
        <f t="shared" si="8"/>
        <v>0</v>
      </c>
      <c r="O64" s="3">
        <f t="shared" si="8"/>
        <v>0</v>
      </c>
    </row>
    <row r="65" spans="1:15" ht="12.75">
      <c r="A65" s="41" t="s">
        <v>23</v>
      </c>
      <c r="B65" s="42">
        <f t="shared" si="3"/>
        <v>7</v>
      </c>
      <c r="C65" s="42">
        <f>C24</f>
        <v>0</v>
      </c>
      <c r="D65" s="42">
        <f aca="true" t="shared" si="9" ref="D65:O65">D24</f>
        <v>0</v>
      </c>
      <c r="E65" s="42">
        <f>E24</f>
        <v>0</v>
      </c>
      <c r="F65" s="42">
        <f t="shared" si="9"/>
        <v>0</v>
      </c>
      <c r="G65" s="42">
        <f t="shared" si="9"/>
        <v>1</v>
      </c>
      <c r="H65" s="42">
        <f t="shared" si="9"/>
        <v>0</v>
      </c>
      <c r="I65" s="42">
        <f t="shared" si="9"/>
        <v>0</v>
      </c>
      <c r="J65" s="44">
        <f>J24</f>
        <v>6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3">
        <f t="shared" si="9"/>
        <v>0</v>
      </c>
      <c r="O65" s="3">
        <f t="shared" si="9"/>
        <v>0</v>
      </c>
    </row>
    <row r="66" spans="1:15" ht="12.75">
      <c r="A66" s="41" t="s">
        <v>27</v>
      </c>
      <c r="B66" s="42">
        <f t="shared" si="3"/>
        <v>23</v>
      </c>
      <c r="C66" s="42">
        <f>SUM(C25:C27)</f>
        <v>0</v>
      </c>
      <c r="D66" s="42">
        <f aca="true" t="shared" si="10" ref="D66:O66">SUM(D25:D27)</f>
        <v>5</v>
      </c>
      <c r="E66" s="42">
        <f>SUM(E25:E27)</f>
        <v>0</v>
      </c>
      <c r="F66" s="42">
        <f t="shared" si="10"/>
        <v>3</v>
      </c>
      <c r="G66" s="43">
        <f t="shared" si="10"/>
        <v>13</v>
      </c>
      <c r="H66" s="42">
        <f t="shared" si="10"/>
        <v>0</v>
      </c>
      <c r="I66" s="42">
        <f t="shared" si="10"/>
        <v>0</v>
      </c>
      <c r="J66" s="42">
        <f>SUM(J25:J27)</f>
        <v>2</v>
      </c>
      <c r="K66" s="42">
        <f t="shared" si="10"/>
        <v>0</v>
      </c>
      <c r="L66" s="42">
        <f t="shared" si="10"/>
        <v>0</v>
      </c>
      <c r="M66" s="42">
        <f t="shared" si="10"/>
        <v>0</v>
      </c>
      <c r="N66" s="3">
        <f t="shared" si="10"/>
        <v>0</v>
      </c>
      <c r="O66" s="3">
        <f t="shared" si="10"/>
        <v>0</v>
      </c>
    </row>
    <row r="67" spans="1:15" ht="12.75">
      <c r="A67" s="41" t="s">
        <v>33</v>
      </c>
      <c r="B67" s="42">
        <f t="shared" si="3"/>
        <v>42</v>
      </c>
      <c r="C67" s="42">
        <f>SUM(C28:C31)</f>
        <v>0</v>
      </c>
      <c r="D67" s="42">
        <f aca="true" t="shared" si="11" ref="D67:O67">SUM(D28:D31)</f>
        <v>17</v>
      </c>
      <c r="E67" s="42">
        <f>SUM(E28:E31)</f>
        <v>0</v>
      </c>
      <c r="F67" s="42">
        <f t="shared" si="11"/>
        <v>2</v>
      </c>
      <c r="G67" s="42">
        <f t="shared" si="11"/>
        <v>17</v>
      </c>
      <c r="H67" s="42">
        <f t="shared" si="11"/>
        <v>0</v>
      </c>
      <c r="I67" s="42">
        <f t="shared" si="11"/>
        <v>0</v>
      </c>
      <c r="J67" s="42">
        <f>SUM(J28:J31)</f>
        <v>5</v>
      </c>
      <c r="K67" s="42">
        <f t="shared" si="11"/>
        <v>0</v>
      </c>
      <c r="L67" s="42">
        <f t="shared" si="11"/>
        <v>0</v>
      </c>
      <c r="M67" s="42">
        <f t="shared" si="11"/>
        <v>1</v>
      </c>
      <c r="N67" s="3">
        <f t="shared" si="11"/>
        <v>0</v>
      </c>
      <c r="O67" s="3">
        <f t="shared" si="11"/>
        <v>0</v>
      </c>
    </row>
    <row r="68" spans="1:15" ht="12.75">
      <c r="A68" s="41" t="s">
        <v>34</v>
      </c>
      <c r="B68" s="42">
        <f t="shared" si="3"/>
        <v>7</v>
      </c>
      <c r="C68" s="42">
        <f>+C32</f>
        <v>0</v>
      </c>
      <c r="D68" s="45">
        <f aca="true" t="shared" si="12" ref="D68:O68">+D32</f>
        <v>3</v>
      </c>
      <c r="E68" s="42">
        <f>+E32</f>
        <v>0</v>
      </c>
      <c r="F68" s="42">
        <f t="shared" si="12"/>
        <v>2</v>
      </c>
      <c r="G68" s="42">
        <f t="shared" si="12"/>
        <v>1</v>
      </c>
      <c r="H68" s="42">
        <f t="shared" si="12"/>
        <v>0</v>
      </c>
      <c r="I68" s="42">
        <f t="shared" si="12"/>
        <v>0</v>
      </c>
      <c r="J68" s="42">
        <f>+J32</f>
        <v>0</v>
      </c>
      <c r="K68" s="42">
        <f t="shared" si="12"/>
        <v>0</v>
      </c>
      <c r="L68" s="42">
        <f t="shared" si="12"/>
        <v>0</v>
      </c>
      <c r="M68" s="42">
        <f t="shared" si="12"/>
        <v>1</v>
      </c>
      <c r="N68" s="3">
        <f t="shared" si="12"/>
        <v>0</v>
      </c>
      <c r="O68" s="3">
        <f t="shared" si="12"/>
        <v>0</v>
      </c>
    </row>
    <row r="69" spans="1:15" ht="12.75">
      <c r="A69" s="41" t="s">
        <v>35</v>
      </c>
      <c r="B69" s="42">
        <f t="shared" si="3"/>
        <v>32</v>
      </c>
      <c r="C69" s="42">
        <f>SUM(C33:C35)</f>
        <v>0</v>
      </c>
      <c r="D69" s="42">
        <f aca="true" t="shared" si="13" ref="D69:O69">SUM(D33:D35)</f>
        <v>4</v>
      </c>
      <c r="E69" s="42">
        <f>SUM(E33:E35)</f>
        <v>0</v>
      </c>
      <c r="F69" s="42">
        <f t="shared" si="13"/>
        <v>3</v>
      </c>
      <c r="G69" s="43">
        <f t="shared" si="13"/>
        <v>22</v>
      </c>
      <c r="H69" s="42">
        <f t="shared" si="13"/>
        <v>0</v>
      </c>
      <c r="I69" s="42">
        <f t="shared" si="13"/>
        <v>0</v>
      </c>
      <c r="J69" s="42">
        <f>SUM(J33:J35)</f>
        <v>2</v>
      </c>
      <c r="K69" s="42">
        <f t="shared" si="13"/>
        <v>0</v>
      </c>
      <c r="L69" s="42">
        <f t="shared" si="13"/>
        <v>0</v>
      </c>
      <c r="M69" s="42">
        <f t="shared" si="13"/>
        <v>1</v>
      </c>
      <c r="N69" s="3">
        <f t="shared" si="13"/>
        <v>0</v>
      </c>
      <c r="O69" s="3">
        <f t="shared" si="13"/>
        <v>0</v>
      </c>
    </row>
    <row r="70" spans="1:15" ht="12.75">
      <c r="A70" s="41" t="s">
        <v>38</v>
      </c>
      <c r="B70" s="42">
        <f t="shared" si="3"/>
        <v>15</v>
      </c>
      <c r="C70" s="42">
        <f>+C36+C37</f>
        <v>0</v>
      </c>
      <c r="D70" s="42">
        <f aca="true" t="shared" si="14" ref="D70:O70">+D36+D37</f>
        <v>2</v>
      </c>
      <c r="E70" s="42">
        <f>+E36+E37</f>
        <v>0</v>
      </c>
      <c r="F70" s="42">
        <f t="shared" si="14"/>
        <v>3</v>
      </c>
      <c r="G70" s="43">
        <f t="shared" si="14"/>
        <v>9</v>
      </c>
      <c r="H70" s="42">
        <f t="shared" si="14"/>
        <v>0</v>
      </c>
      <c r="I70" s="42">
        <f t="shared" si="14"/>
        <v>1</v>
      </c>
      <c r="J70" s="42">
        <f>+J36+J37</f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3">
        <f t="shared" si="14"/>
        <v>0</v>
      </c>
      <c r="O70" s="3">
        <f t="shared" si="14"/>
        <v>0</v>
      </c>
    </row>
    <row r="71" spans="1:15" ht="12.75">
      <c r="A71" s="41" t="s">
        <v>45</v>
      </c>
      <c r="B71" s="42">
        <f t="shared" si="3"/>
        <v>37</v>
      </c>
      <c r="C71" s="42">
        <f>SUM(C38:C42)</f>
        <v>0</v>
      </c>
      <c r="D71" s="42">
        <f aca="true" t="shared" si="15" ref="D71:O71">SUM(D38:D42)</f>
        <v>4</v>
      </c>
      <c r="E71" s="42">
        <f>SUM(E38:E42)</f>
        <v>0</v>
      </c>
      <c r="F71" s="42">
        <f t="shared" si="15"/>
        <v>9</v>
      </c>
      <c r="G71" s="43">
        <f t="shared" si="15"/>
        <v>21</v>
      </c>
      <c r="H71" s="42">
        <f t="shared" si="15"/>
        <v>0</v>
      </c>
      <c r="I71" s="42">
        <f t="shared" si="15"/>
        <v>0</v>
      </c>
      <c r="J71" s="42">
        <f>SUM(J38:J42)</f>
        <v>3</v>
      </c>
      <c r="K71" s="42">
        <f t="shared" si="15"/>
        <v>0</v>
      </c>
      <c r="L71" s="42">
        <f t="shared" si="15"/>
        <v>0</v>
      </c>
      <c r="M71" s="42">
        <f t="shared" si="15"/>
        <v>0</v>
      </c>
      <c r="N71" s="3">
        <f t="shared" si="15"/>
        <v>0</v>
      </c>
      <c r="O71" s="3">
        <f t="shared" si="15"/>
        <v>0</v>
      </c>
    </row>
    <row r="72" spans="1:15" ht="12.75">
      <c r="A72" s="41" t="s">
        <v>48</v>
      </c>
      <c r="B72" s="42">
        <f t="shared" si="3"/>
        <v>17</v>
      </c>
      <c r="C72" s="42">
        <f>+C43+C44</f>
        <v>0</v>
      </c>
      <c r="D72" s="42">
        <f aca="true" t="shared" si="16" ref="D72:O72">+D43+D44</f>
        <v>3</v>
      </c>
      <c r="E72" s="42">
        <f>+E43+E44</f>
        <v>0</v>
      </c>
      <c r="F72" s="42">
        <f t="shared" si="16"/>
        <v>0</v>
      </c>
      <c r="G72" s="43">
        <f t="shared" si="16"/>
        <v>13</v>
      </c>
      <c r="H72" s="42">
        <f t="shared" si="16"/>
        <v>0</v>
      </c>
      <c r="I72" s="42">
        <f t="shared" si="16"/>
        <v>1</v>
      </c>
      <c r="J72" s="42">
        <f>+J43+J44</f>
        <v>0</v>
      </c>
      <c r="K72" s="42">
        <f t="shared" si="16"/>
        <v>0</v>
      </c>
      <c r="L72" s="42">
        <f t="shared" si="16"/>
        <v>0</v>
      </c>
      <c r="M72" s="42">
        <f t="shared" si="16"/>
        <v>0</v>
      </c>
      <c r="N72" s="3">
        <f t="shared" si="16"/>
        <v>0</v>
      </c>
      <c r="O72" s="3">
        <f t="shared" si="16"/>
        <v>0</v>
      </c>
    </row>
    <row r="73" spans="1:15" ht="12.75">
      <c r="A73" s="41" t="s">
        <v>57</v>
      </c>
      <c r="B73" s="42">
        <f t="shared" si="3"/>
        <v>74</v>
      </c>
      <c r="C73" s="42">
        <f>SUM(C45:C52)</f>
        <v>0</v>
      </c>
      <c r="D73" s="42">
        <f aca="true" t="shared" si="17" ref="D73:O73">SUM(D45:D52)</f>
        <v>6</v>
      </c>
      <c r="E73" s="42">
        <f>SUM(E45:E52)</f>
        <v>0</v>
      </c>
      <c r="F73" s="42">
        <f t="shared" si="17"/>
        <v>4</v>
      </c>
      <c r="G73" s="43">
        <f t="shared" si="17"/>
        <v>61</v>
      </c>
      <c r="H73" s="42">
        <f t="shared" si="17"/>
        <v>0</v>
      </c>
      <c r="I73" s="42">
        <f t="shared" si="17"/>
        <v>3</v>
      </c>
      <c r="J73" s="42">
        <f>SUM(J45:J52)</f>
        <v>0</v>
      </c>
      <c r="K73" s="42">
        <f t="shared" si="17"/>
        <v>0</v>
      </c>
      <c r="L73" s="42">
        <f t="shared" si="17"/>
        <v>0</v>
      </c>
      <c r="M73" s="42">
        <f t="shared" si="17"/>
        <v>0</v>
      </c>
      <c r="N73" s="3">
        <f t="shared" si="17"/>
        <v>0</v>
      </c>
      <c r="O73" s="3">
        <f t="shared" si="17"/>
        <v>0</v>
      </c>
    </row>
    <row r="74" spans="1:15" ht="12.75">
      <c r="A74" s="41" t="s">
        <v>58</v>
      </c>
      <c r="B74" s="42">
        <f t="shared" si="3"/>
        <v>6</v>
      </c>
      <c r="C74" s="42">
        <f>+C53</f>
        <v>0</v>
      </c>
      <c r="D74" s="42">
        <f aca="true" t="shared" si="18" ref="D74:O74">+D53</f>
        <v>0</v>
      </c>
      <c r="E74" s="42">
        <f>+E53</f>
        <v>0</v>
      </c>
      <c r="F74" s="42">
        <f t="shared" si="18"/>
        <v>0</v>
      </c>
      <c r="G74" s="42">
        <f t="shared" si="18"/>
        <v>0</v>
      </c>
      <c r="H74" s="42">
        <f t="shared" si="18"/>
        <v>0</v>
      </c>
      <c r="I74" s="42">
        <f t="shared" si="18"/>
        <v>0</v>
      </c>
      <c r="J74" s="42">
        <f>+J53</f>
        <v>0</v>
      </c>
      <c r="K74" s="42">
        <f t="shared" si="18"/>
        <v>0</v>
      </c>
      <c r="L74" s="42">
        <f t="shared" si="18"/>
        <v>0</v>
      </c>
      <c r="M74" s="42">
        <f t="shared" si="18"/>
        <v>6</v>
      </c>
      <c r="N74" s="3">
        <f t="shared" si="18"/>
        <v>0</v>
      </c>
      <c r="O74" s="3">
        <f t="shared" si="18"/>
        <v>0</v>
      </c>
    </row>
    <row r="75" spans="1:15" ht="12.75">
      <c r="A75" s="41" t="s">
        <v>115</v>
      </c>
      <c r="B75" s="42">
        <f>+B54+B55</f>
        <v>29</v>
      </c>
      <c r="C75" s="42">
        <f aca="true" t="shared" si="19" ref="C75:O75">+C54+C55</f>
        <v>0</v>
      </c>
      <c r="D75" s="42">
        <f t="shared" si="19"/>
        <v>0</v>
      </c>
      <c r="E75" s="42">
        <f t="shared" si="19"/>
        <v>0</v>
      </c>
      <c r="F75" s="42">
        <f t="shared" si="19"/>
        <v>0</v>
      </c>
      <c r="G75" s="42">
        <f t="shared" si="19"/>
        <v>0</v>
      </c>
      <c r="H75" s="42">
        <f t="shared" si="19"/>
        <v>0</v>
      </c>
      <c r="I75" s="42">
        <f t="shared" si="19"/>
        <v>0</v>
      </c>
      <c r="J75" s="42">
        <f>+J54+J55</f>
        <v>0</v>
      </c>
      <c r="K75" s="42">
        <f t="shared" si="19"/>
        <v>0</v>
      </c>
      <c r="L75" s="42">
        <f t="shared" si="19"/>
        <v>0</v>
      </c>
      <c r="M75" s="42">
        <f t="shared" si="19"/>
        <v>29</v>
      </c>
      <c r="N75" s="3">
        <f t="shared" si="19"/>
        <v>0</v>
      </c>
      <c r="O75" s="3">
        <f t="shared" si="19"/>
        <v>0</v>
      </c>
    </row>
    <row r="76" spans="2:1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</sheetData>
  <printOptions/>
  <pageMargins left="0.75" right="0.75" top="1" bottom="1" header="0" footer="0"/>
  <pageSetup fitToHeight="1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5" sqref="F35"/>
    </sheetView>
  </sheetViews>
  <sheetFormatPr defaultColWidth="11.421875" defaultRowHeight="12.75"/>
  <cols>
    <col min="1" max="1" width="14.7109375" style="0" customWidth="1"/>
    <col min="2" max="53" width="9.7109375" style="0" customWidth="1"/>
  </cols>
  <sheetData>
    <row r="1" spans="1:15" ht="23.25">
      <c r="A1" s="139" t="s">
        <v>166</v>
      </c>
      <c r="B1" s="2"/>
      <c r="C1" s="2"/>
      <c r="D1" s="20" t="s">
        <v>155</v>
      </c>
      <c r="E1" s="20" t="s">
        <v>168</v>
      </c>
      <c r="F1" s="82" t="s">
        <v>154</v>
      </c>
      <c r="G1" s="22" t="s">
        <v>170</v>
      </c>
      <c r="H1" s="24" t="s">
        <v>167</v>
      </c>
      <c r="I1" s="24" t="s">
        <v>152</v>
      </c>
      <c r="J1" s="26" t="s">
        <v>169</v>
      </c>
      <c r="K1" s="2"/>
      <c r="L1" s="2"/>
      <c r="M1" s="8" t="s">
        <v>253</v>
      </c>
      <c r="N1" s="8"/>
      <c r="O1" s="2"/>
    </row>
    <row r="2" spans="1:15" s="15" customFormat="1" ht="11.25">
      <c r="A2" s="16"/>
      <c r="B2" s="17"/>
      <c r="C2" s="17"/>
      <c r="D2" s="80">
        <v>20.2</v>
      </c>
      <c r="E2" s="81">
        <v>0.53</v>
      </c>
      <c r="F2" s="83">
        <v>70.35</v>
      </c>
      <c r="G2" s="85">
        <v>6.42</v>
      </c>
      <c r="H2" s="84">
        <v>1.93</v>
      </c>
      <c r="I2" s="84"/>
      <c r="J2" s="86">
        <v>0.59</v>
      </c>
      <c r="K2" s="17"/>
      <c r="L2" s="17"/>
      <c r="M2" s="17"/>
      <c r="N2" s="17"/>
      <c r="O2" s="17"/>
    </row>
    <row r="3" spans="1:15" ht="12.75">
      <c r="A3" s="4" t="s">
        <v>250</v>
      </c>
      <c r="B3" s="2">
        <f>SUM(B5:B53)</f>
        <v>391</v>
      </c>
      <c r="C3" s="2">
        <f aca="true" t="shared" si="0" ref="C3:N3">SUM(C5:C53)</f>
        <v>0</v>
      </c>
      <c r="D3" s="20">
        <f t="shared" si="0"/>
        <v>78</v>
      </c>
      <c r="E3" s="20">
        <f t="shared" si="0"/>
        <v>2</v>
      </c>
      <c r="F3" s="82">
        <f t="shared" si="0"/>
        <v>274</v>
      </c>
      <c r="G3" s="22">
        <f t="shared" si="0"/>
        <v>14</v>
      </c>
      <c r="H3" s="24">
        <f t="shared" si="0"/>
        <v>9</v>
      </c>
      <c r="I3" s="24">
        <f t="shared" si="0"/>
        <v>0</v>
      </c>
      <c r="J3" s="26">
        <f>SUM(J5:J53)</f>
        <v>3</v>
      </c>
      <c r="K3" s="2">
        <f t="shared" si="0"/>
        <v>0</v>
      </c>
      <c r="L3" s="2">
        <f t="shared" si="0"/>
        <v>0</v>
      </c>
      <c r="M3" s="2">
        <f t="shared" si="0"/>
        <v>11</v>
      </c>
      <c r="N3" s="2">
        <f t="shared" si="0"/>
        <v>0</v>
      </c>
      <c r="O3" s="2"/>
    </row>
    <row r="4" spans="1:15" s="99" customFormat="1" ht="12.75">
      <c r="A4" s="93" t="s">
        <v>252</v>
      </c>
      <c r="B4" s="94">
        <f>SUM(C4:AB4)</f>
        <v>29</v>
      </c>
      <c r="C4" s="94">
        <f aca="true" t="shared" si="1" ref="C4:O4">SUM(C54:C55)</f>
        <v>0</v>
      </c>
      <c r="D4" s="95"/>
      <c r="E4" s="95">
        <f t="shared" si="1"/>
        <v>0</v>
      </c>
      <c r="F4" s="96">
        <f t="shared" si="1"/>
        <v>0</v>
      </c>
      <c r="G4" s="111">
        <f t="shared" si="1"/>
        <v>0</v>
      </c>
      <c r="H4" s="102">
        <f t="shared" si="1"/>
        <v>0</v>
      </c>
      <c r="I4" s="102">
        <f t="shared" si="1"/>
        <v>0</v>
      </c>
      <c r="J4" s="101">
        <f t="shared" si="1"/>
        <v>0</v>
      </c>
      <c r="K4" s="94">
        <f t="shared" si="1"/>
        <v>0</v>
      </c>
      <c r="L4" s="94">
        <f t="shared" si="1"/>
        <v>0</v>
      </c>
      <c r="M4" s="94">
        <f t="shared" si="1"/>
        <v>29</v>
      </c>
      <c r="N4" s="94">
        <f t="shared" si="1"/>
        <v>0</v>
      </c>
      <c r="O4" s="94">
        <f t="shared" si="1"/>
        <v>0</v>
      </c>
    </row>
    <row r="5" spans="1:15" ht="12.75">
      <c r="A5" t="s">
        <v>0</v>
      </c>
      <c r="B5" s="3">
        <f>SUM(C5:AB5)</f>
        <v>14</v>
      </c>
      <c r="C5" s="3"/>
      <c r="D5" s="3">
        <v>1</v>
      </c>
      <c r="E5" s="3"/>
      <c r="F5" s="3">
        <v>11</v>
      </c>
      <c r="G5" s="3">
        <v>2</v>
      </c>
      <c r="H5" s="3"/>
      <c r="I5" s="3"/>
      <c r="J5" s="3"/>
      <c r="K5" s="3"/>
      <c r="L5" s="3"/>
      <c r="M5" s="3"/>
      <c r="N5" s="3"/>
      <c r="O5" s="3"/>
    </row>
    <row r="6" spans="1:15" ht="12.75">
      <c r="A6" t="s">
        <v>1</v>
      </c>
      <c r="B6" s="3">
        <f>SUM(C6:AB6)</f>
        <v>11</v>
      </c>
      <c r="C6" s="3"/>
      <c r="D6" s="3"/>
      <c r="E6" s="3"/>
      <c r="F6" s="3">
        <v>8</v>
      </c>
      <c r="G6" s="3">
        <v>3</v>
      </c>
      <c r="H6" s="3"/>
      <c r="I6" s="3"/>
      <c r="J6" s="3"/>
      <c r="K6" s="3"/>
      <c r="L6" s="3"/>
      <c r="M6" s="3"/>
      <c r="N6" s="3"/>
      <c r="O6" s="3"/>
    </row>
    <row r="7" spans="1:15" ht="12.75">
      <c r="A7" t="s">
        <v>2</v>
      </c>
      <c r="B7" s="3">
        <f aca="true" t="shared" si="2" ref="B7:B55">SUM(C7:AB7)</f>
        <v>9</v>
      </c>
      <c r="C7" s="3"/>
      <c r="D7" s="3">
        <v>1</v>
      </c>
      <c r="E7" s="3"/>
      <c r="F7" s="3">
        <v>8</v>
      </c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t="s">
        <v>3</v>
      </c>
      <c r="B8" s="3">
        <f t="shared" si="2"/>
        <v>11</v>
      </c>
      <c r="C8" s="3"/>
      <c r="D8" s="3"/>
      <c r="E8" s="3"/>
      <c r="F8" s="3">
        <v>10</v>
      </c>
      <c r="G8" s="3"/>
      <c r="H8" s="3">
        <v>1</v>
      </c>
      <c r="I8" s="3"/>
      <c r="J8" s="3"/>
      <c r="K8" s="3"/>
      <c r="L8" s="3"/>
      <c r="M8" s="3"/>
      <c r="N8" s="3"/>
      <c r="O8" s="3"/>
    </row>
    <row r="9" spans="1:15" ht="12.75">
      <c r="A9" t="s">
        <v>5</v>
      </c>
      <c r="B9" s="3">
        <f t="shared" si="2"/>
        <v>14</v>
      </c>
      <c r="C9" s="3"/>
      <c r="D9" s="3">
        <v>1</v>
      </c>
      <c r="E9" s="3"/>
      <c r="F9" s="3">
        <v>8</v>
      </c>
      <c r="G9" s="3"/>
      <c r="H9" s="3">
        <v>5</v>
      </c>
      <c r="I9" s="3"/>
      <c r="J9" s="3"/>
      <c r="K9" s="3"/>
      <c r="L9" s="3"/>
      <c r="M9" s="3"/>
      <c r="N9" s="3"/>
      <c r="O9" s="3"/>
    </row>
    <row r="10" spans="1:15" ht="12.75">
      <c r="A10" t="s">
        <v>7</v>
      </c>
      <c r="B10" s="3">
        <f t="shared" si="2"/>
        <v>9</v>
      </c>
      <c r="C10" s="3"/>
      <c r="D10" s="3">
        <v>1</v>
      </c>
      <c r="E10" s="3"/>
      <c r="F10" s="3">
        <v>8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t="s">
        <v>8</v>
      </c>
      <c r="B11" s="3">
        <f t="shared" si="2"/>
        <v>6</v>
      </c>
      <c r="C11" s="3"/>
      <c r="D11" s="3">
        <v>1</v>
      </c>
      <c r="E11" s="3"/>
      <c r="F11" s="3">
        <v>5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t="s">
        <v>9</v>
      </c>
      <c r="B12" s="3">
        <f t="shared" si="2"/>
        <v>7</v>
      </c>
      <c r="C12" s="3"/>
      <c r="D12" s="3">
        <v>1</v>
      </c>
      <c r="E12" s="3"/>
      <c r="F12" s="3">
        <v>6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t="s">
        <v>10</v>
      </c>
      <c r="B13" s="3">
        <f t="shared" si="2"/>
        <v>4</v>
      </c>
      <c r="C13" s="3"/>
      <c r="D13" s="3"/>
      <c r="E13" s="3"/>
      <c r="F13" s="3">
        <v>4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t="s">
        <v>11</v>
      </c>
      <c r="B14" s="3">
        <f t="shared" si="2"/>
        <v>4</v>
      </c>
      <c r="C14" s="3"/>
      <c r="D14" s="3"/>
      <c r="E14" s="3"/>
      <c r="F14" s="3">
        <v>4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t="s">
        <v>12</v>
      </c>
      <c r="B15" s="3">
        <f t="shared" si="2"/>
        <v>4</v>
      </c>
      <c r="C15" s="3"/>
      <c r="D15" s="3"/>
      <c r="E15" s="3"/>
      <c r="F15" s="3">
        <v>4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t="s">
        <v>13</v>
      </c>
      <c r="B16" s="3">
        <f t="shared" si="2"/>
        <v>6</v>
      </c>
      <c r="C16" s="3"/>
      <c r="D16" s="3"/>
      <c r="E16" s="3"/>
      <c r="F16" s="3">
        <v>5</v>
      </c>
      <c r="G16" s="3">
        <v>1</v>
      </c>
      <c r="H16" s="3"/>
      <c r="I16" s="3"/>
      <c r="J16" s="3"/>
      <c r="K16" s="3"/>
      <c r="L16" s="3"/>
      <c r="M16" s="3"/>
      <c r="N16" s="3"/>
      <c r="O16" s="3"/>
    </row>
    <row r="17" spans="1:15" ht="12.75">
      <c r="A17" t="s">
        <v>14</v>
      </c>
      <c r="B17" s="3">
        <f t="shared" si="2"/>
        <v>5</v>
      </c>
      <c r="C17" s="3"/>
      <c r="D17" s="3"/>
      <c r="E17" s="3">
        <v>1</v>
      </c>
      <c r="F17" s="3">
        <v>3</v>
      </c>
      <c r="G17" s="3"/>
      <c r="H17" s="3">
        <v>1</v>
      </c>
      <c r="I17" s="3"/>
      <c r="J17" s="3"/>
      <c r="K17" s="3"/>
      <c r="L17" s="3"/>
      <c r="M17" s="3"/>
      <c r="N17" s="3"/>
      <c r="O17" s="3"/>
    </row>
    <row r="18" spans="1:15" ht="12.75">
      <c r="A18" t="s">
        <v>15</v>
      </c>
      <c r="B18" s="3">
        <f t="shared" si="2"/>
        <v>8</v>
      </c>
      <c r="C18" s="3"/>
      <c r="D18" s="3"/>
      <c r="E18" s="3"/>
      <c r="F18" s="3">
        <v>8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t="s">
        <v>16</v>
      </c>
      <c r="B19" s="3">
        <f t="shared" si="2"/>
        <v>5</v>
      </c>
      <c r="C19" s="3"/>
      <c r="D19" s="3">
        <v>1</v>
      </c>
      <c r="E19" s="3"/>
      <c r="F19" s="3">
        <v>3</v>
      </c>
      <c r="G19" s="3"/>
      <c r="H19" s="3">
        <v>1</v>
      </c>
      <c r="I19" s="3"/>
      <c r="J19" s="3"/>
      <c r="K19" s="3"/>
      <c r="L19" s="3"/>
      <c r="M19" s="3"/>
      <c r="N19" s="3"/>
      <c r="O19" s="3"/>
    </row>
    <row r="20" spans="1:15" ht="12.75">
      <c r="A20" t="s">
        <v>17</v>
      </c>
      <c r="B20" s="3">
        <f t="shared" si="2"/>
        <v>4</v>
      </c>
      <c r="C20" s="3"/>
      <c r="D20" s="3">
        <v>1</v>
      </c>
      <c r="E20" s="3"/>
      <c r="F20" s="3">
        <v>3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t="s">
        <v>19</v>
      </c>
      <c r="B21" s="3">
        <f t="shared" si="2"/>
        <v>4</v>
      </c>
      <c r="C21" s="3"/>
      <c r="D21" s="3"/>
      <c r="E21" s="3"/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t="s">
        <v>20</v>
      </c>
      <c r="B22" s="3">
        <f t="shared" si="2"/>
        <v>4</v>
      </c>
      <c r="C22" s="3"/>
      <c r="D22" s="3"/>
      <c r="E22" s="3"/>
      <c r="F22" s="3">
        <v>3</v>
      </c>
      <c r="G22" s="3">
        <v>1</v>
      </c>
      <c r="H22" s="3"/>
      <c r="I22" s="3"/>
      <c r="J22" s="3"/>
      <c r="K22" s="3"/>
      <c r="L22" s="3"/>
      <c r="M22" s="3"/>
      <c r="N22" s="3"/>
      <c r="O22" s="3"/>
    </row>
    <row r="23" spans="1:15" ht="12.75">
      <c r="A23" t="s">
        <v>21</v>
      </c>
      <c r="B23" s="3">
        <f t="shared" si="2"/>
        <v>2</v>
      </c>
      <c r="C23" s="3"/>
      <c r="D23" s="3"/>
      <c r="E23" s="3"/>
      <c r="F23" s="3"/>
      <c r="G23" s="3"/>
      <c r="H23" s="3"/>
      <c r="I23" s="3"/>
      <c r="J23" s="3">
        <v>2</v>
      </c>
      <c r="K23" s="3"/>
      <c r="L23" s="3"/>
      <c r="M23" s="3"/>
      <c r="N23" s="3"/>
      <c r="O23" s="3"/>
    </row>
    <row r="24" spans="1:15" ht="12.75">
      <c r="A24" t="s">
        <v>23</v>
      </c>
      <c r="B24" s="3">
        <f t="shared" si="2"/>
        <v>7</v>
      </c>
      <c r="C24" s="3"/>
      <c r="D24" s="3"/>
      <c r="E24" s="3"/>
      <c r="F24" s="3">
        <v>7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t="s">
        <v>24</v>
      </c>
      <c r="B25" s="3">
        <f t="shared" si="2"/>
        <v>7</v>
      </c>
      <c r="C25" s="3"/>
      <c r="D25" s="3">
        <v>2</v>
      </c>
      <c r="E25" s="3"/>
      <c r="F25" s="3">
        <v>3</v>
      </c>
      <c r="G25" s="3">
        <v>2</v>
      </c>
      <c r="H25" s="3"/>
      <c r="I25" s="3"/>
      <c r="J25" s="3"/>
      <c r="K25" s="3"/>
      <c r="L25" s="3"/>
      <c r="M25" s="3"/>
      <c r="N25" s="3"/>
      <c r="O25" s="3"/>
    </row>
    <row r="26" spans="1:15" ht="12.75">
      <c r="A26" t="s">
        <v>25</v>
      </c>
      <c r="B26" s="3">
        <f t="shared" si="2"/>
        <v>10</v>
      </c>
      <c r="C26" s="3"/>
      <c r="D26" s="3">
        <v>4</v>
      </c>
      <c r="E26" s="3"/>
      <c r="F26" s="3">
        <v>6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t="s">
        <v>26</v>
      </c>
      <c r="B27" s="3">
        <f t="shared" si="2"/>
        <v>6</v>
      </c>
      <c r="C27" s="3"/>
      <c r="D27" s="3">
        <v>1</v>
      </c>
      <c r="E27" s="3"/>
      <c r="F27" s="3">
        <v>4</v>
      </c>
      <c r="G27" s="3"/>
      <c r="H27" s="3"/>
      <c r="I27" s="3"/>
      <c r="J27" s="3"/>
      <c r="K27" s="3"/>
      <c r="L27" s="3"/>
      <c r="M27" s="3">
        <v>1</v>
      </c>
      <c r="N27" s="3"/>
      <c r="O27" s="3"/>
    </row>
    <row r="28" spans="1:15" ht="12.75">
      <c r="A28" t="s">
        <v>28</v>
      </c>
      <c r="B28" s="3">
        <f t="shared" si="2"/>
        <v>8</v>
      </c>
      <c r="C28" s="3"/>
      <c r="D28" s="3">
        <v>4</v>
      </c>
      <c r="E28" s="3"/>
      <c r="F28" s="3">
        <v>4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t="s">
        <v>29</v>
      </c>
      <c r="B29" s="3">
        <f t="shared" si="2"/>
        <v>8</v>
      </c>
      <c r="C29" s="3"/>
      <c r="D29" s="3">
        <v>4</v>
      </c>
      <c r="E29" s="3"/>
      <c r="F29" s="3">
        <v>3</v>
      </c>
      <c r="G29" s="3">
        <v>1</v>
      </c>
      <c r="H29" s="3"/>
      <c r="I29" s="3"/>
      <c r="J29" s="3"/>
      <c r="K29" s="3"/>
      <c r="L29" s="3"/>
      <c r="M29" s="3"/>
      <c r="N29" s="3"/>
      <c r="O29" s="3"/>
    </row>
    <row r="30" spans="1:15" ht="12.75">
      <c r="A30" t="s">
        <v>30</v>
      </c>
      <c r="B30" s="3">
        <f t="shared" si="2"/>
        <v>18</v>
      </c>
      <c r="C30" s="3"/>
      <c r="D30" s="3">
        <v>13</v>
      </c>
      <c r="E30" s="3"/>
      <c r="F30" s="3">
        <v>3</v>
      </c>
      <c r="G30" s="3">
        <v>1</v>
      </c>
      <c r="H30" s="3"/>
      <c r="I30" s="3"/>
      <c r="J30" s="3">
        <v>1</v>
      </c>
      <c r="K30" s="3"/>
      <c r="L30" s="3"/>
      <c r="M30" s="3"/>
      <c r="N30" s="3"/>
      <c r="O30" s="3"/>
    </row>
    <row r="31" spans="1:15" ht="12.75">
      <c r="A31" t="s">
        <v>31</v>
      </c>
      <c r="B31" s="3">
        <f t="shared" si="2"/>
        <v>8</v>
      </c>
      <c r="C31" s="3"/>
      <c r="D31" s="3">
        <v>2</v>
      </c>
      <c r="E31" s="3"/>
      <c r="F31" s="3">
        <v>6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t="s">
        <v>32</v>
      </c>
      <c r="B32" s="3">
        <f t="shared" si="2"/>
        <v>7</v>
      </c>
      <c r="C32" s="3"/>
      <c r="D32" s="3">
        <v>1</v>
      </c>
      <c r="E32" s="3"/>
      <c r="F32" s="3">
        <v>6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t="s">
        <v>36</v>
      </c>
      <c r="B33" s="3">
        <f t="shared" si="2"/>
        <v>7</v>
      </c>
      <c r="C33" s="3"/>
      <c r="D33" s="3">
        <v>2</v>
      </c>
      <c r="E33" s="3"/>
      <c r="F33" s="3">
        <v>5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t="s">
        <v>35</v>
      </c>
      <c r="B34" s="3">
        <f t="shared" si="2"/>
        <v>15</v>
      </c>
      <c r="C34" s="3"/>
      <c r="D34" s="3">
        <v>4</v>
      </c>
      <c r="E34" s="3"/>
      <c r="F34" s="3">
        <v>11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t="s">
        <v>37</v>
      </c>
      <c r="B35" s="3">
        <f t="shared" si="2"/>
        <v>10</v>
      </c>
      <c r="C35" s="3"/>
      <c r="D35" s="3">
        <v>2</v>
      </c>
      <c r="E35" s="3"/>
      <c r="F35" s="3">
        <v>8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t="s">
        <v>38</v>
      </c>
      <c r="B36" s="3">
        <f t="shared" si="2"/>
        <v>10</v>
      </c>
      <c r="C36" s="3"/>
      <c r="D36" s="3">
        <v>3</v>
      </c>
      <c r="E36" s="3"/>
      <c r="F36" s="3">
        <v>7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t="s">
        <v>39</v>
      </c>
      <c r="B37" s="3">
        <f t="shared" si="2"/>
        <v>5</v>
      </c>
      <c r="C37" s="3"/>
      <c r="D37" s="3"/>
      <c r="E37" s="3"/>
      <c r="F37" s="3">
        <v>5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t="s">
        <v>40</v>
      </c>
      <c r="B38" s="3">
        <f t="shared" si="2"/>
        <v>6</v>
      </c>
      <c r="C38" s="3"/>
      <c r="D38" s="3"/>
      <c r="E38" s="3"/>
      <c r="F38" s="3">
        <v>6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t="s">
        <v>41</v>
      </c>
      <c r="B39" s="3">
        <f t="shared" si="2"/>
        <v>6</v>
      </c>
      <c r="C39" s="3"/>
      <c r="D39" s="3"/>
      <c r="E39" s="3"/>
      <c r="F39" s="3">
        <v>6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t="s">
        <v>42</v>
      </c>
      <c r="B40" s="3">
        <f t="shared" si="2"/>
        <v>5</v>
      </c>
      <c r="C40" s="3"/>
      <c r="D40" s="3"/>
      <c r="E40" s="3"/>
      <c r="F40" s="3">
        <v>5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t="s">
        <v>43</v>
      </c>
      <c r="B41" s="3">
        <f t="shared" si="2"/>
        <v>8</v>
      </c>
      <c r="C41" s="3"/>
      <c r="D41" s="3"/>
      <c r="E41" s="3"/>
      <c r="F41" s="3">
        <v>8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t="s">
        <v>44</v>
      </c>
      <c r="B42" s="3">
        <f t="shared" si="2"/>
        <v>12</v>
      </c>
      <c r="C42" s="3"/>
      <c r="D42" s="3"/>
      <c r="E42" s="3"/>
      <c r="F42" s="3">
        <v>12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t="s">
        <v>46</v>
      </c>
      <c r="B43" s="3">
        <f t="shared" si="2"/>
        <v>7</v>
      </c>
      <c r="C43" s="3"/>
      <c r="D43" s="3">
        <v>1</v>
      </c>
      <c r="E43" s="3"/>
      <c r="F43" s="3">
        <v>5</v>
      </c>
      <c r="G43" s="3">
        <v>1</v>
      </c>
      <c r="H43" s="3"/>
      <c r="I43" s="3"/>
      <c r="J43" s="3"/>
      <c r="K43" s="3"/>
      <c r="L43" s="3"/>
      <c r="M43" s="3"/>
      <c r="N43" s="3"/>
      <c r="O43" s="3"/>
    </row>
    <row r="44" spans="1:15" ht="12.75">
      <c r="A44" t="s">
        <v>47</v>
      </c>
      <c r="B44" s="3">
        <f t="shared" si="2"/>
        <v>10</v>
      </c>
      <c r="C44" s="3"/>
      <c r="D44" s="3">
        <v>2</v>
      </c>
      <c r="E44" s="3">
        <v>1</v>
      </c>
      <c r="F44" s="3">
        <v>5</v>
      </c>
      <c r="G44" s="3"/>
      <c r="H44" s="3">
        <v>1</v>
      </c>
      <c r="I44" s="3"/>
      <c r="J44" s="3"/>
      <c r="K44" s="3"/>
      <c r="L44" s="3"/>
      <c r="M44" s="3">
        <v>1</v>
      </c>
      <c r="N44" s="3"/>
      <c r="O44" s="3"/>
    </row>
    <row r="45" spans="1:15" ht="12.75">
      <c r="A45" t="s">
        <v>49</v>
      </c>
      <c r="B45" s="3">
        <f t="shared" si="2"/>
        <v>4</v>
      </c>
      <c r="C45" s="3"/>
      <c r="D45" s="3">
        <v>2</v>
      </c>
      <c r="E45" s="3"/>
      <c r="F45" s="3">
        <v>2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t="s">
        <v>50</v>
      </c>
      <c r="B46" s="3">
        <f t="shared" si="2"/>
        <v>12</v>
      </c>
      <c r="C46" s="3"/>
      <c r="D46" s="3">
        <v>9</v>
      </c>
      <c r="E46" s="3"/>
      <c r="F46" s="3">
        <v>3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t="s">
        <v>51</v>
      </c>
      <c r="B47" s="3">
        <f t="shared" si="2"/>
        <v>9</v>
      </c>
      <c r="C47" s="3"/>
      <c r="D47" s="3">
        <v>1</v>
      </c>
      <c r="E47" s="3"/>
      <c r="F47" s="3">
        <v>8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t="s">
        <v>52</v>
      </c>
      <c r="B48" s="3">
        <f t="shared" si="2"/>
        <v>10</v>
      </c>
      <c r="C48" s="3"/>
      <c r="D48" s="3">
        <v>6</v>
      </c>
      <c r="E48" s="3"/>
      <c r="F48" s="3">
        <v>2</v>
      </c>
      <c r="G48" s="3"/>
      <c r="H48" s="3"/>
      <c r="I48" s="3"/>
      <c r="J48" s="3"/>
      <c r="K48" s="3"/>
      <c r="L48" s="3"/>
      <c r="M48" s="3">
        <v>2</v>
      </c>
      <c r="N48" s="3"/>
      <c r="O48" s="3"/>
    </row>
    <row r="49" spans="1:15" ht="12.75">
      <c r="A49" t="s">
        <v>53</v>
      </c>
      <c r="B49" s="3">
        <f t="shared" si="2"/>
        <v>11</v>
      </c>
      <c r="C49" s="3"/>
      <c r="D49" s="3">
        <v>4</v>
      </c>
      <c r="E49" s="3"/>
      <c r="F49" s="3">
        <v>7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t="s">
        <v>54</v>
      </c>
      <c r="B50" s="3">
        <f t="shared" si="2"/>
        <v>9</v>
      </c>
      <c r="C50" s="3"/>
      <c r="D50" s="3">
        <v>1</v>
      </c>
      <c r="E50" s="3"/>
      <c r="F50" s="3">
        <v>7</v>
      </c>
      <c r="G50" s="3"/>
      <c r="H50" s="3"/>
      <c r="I50" s="3"/>
      <c r="J50" s="3"/>
      <c r="K50" s="3"/>
      <c r="L50" s="3"/>
      <c r="M50" s="3">
        <v>1</v>
      </c>
      <c r="N50" s="3"/>
      <c r="O50" s="3"/>
    </row>
    <row r="51" spans="1:15" ht="12.75">
      <c r="A51" t="s">
        <v>55</v>
      </c>
      <c r="B51" s="3">
        <f t="shared" si="2"/>
        <v>11</v>
      </c>
      <c r="C51" s="3"/>
      <c r="D51" s="3">
        <v>2</v>
      </c>
      <c r="E51" s="3"/>
      <c r="F51" s="3">
        <v>7</v>
      </c>
      <c r="G51" s="3">
        <v>2</v>
      </c>
      <c r="H51" s="3"/>
      <c r="I51" s="3"/>
      <c r="J51" s="3"/>
      <c r="K51" s="3"/>
      <c r="L51" s="3"/>
      <c r="M51" s="3"/>
      <c r="N51" s="3"/>
      <c r="O51" s="3"/>
    </row>
    <row r="52" spans="1:15" ht="12.75">
      <c r="A52" t="s">
        <v>56</v>
      </c>
      <c r="B52" s="3">
        <f t="shared" si="2"/>
        <v>8</v>
      </c>
      <c r="C52" s="3"/>
      <c r="D52" s="3"/>
      <c r="E52" s="3"/>
      <c r="F52" s="3">
        <v>8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t="s">
        <v>58</v>
      </c>
      <c r="B53" s="3">
        <f t="shared" si="2"/>
        <v>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6</v>
      </c>
      <c r="N53" s="3"/>
      <c r="O53" s="3"/>
    </row>
    <row r="54" spans="1:15" ht="12.75">
      <c r="A54" t="s">
        <v>114</v>
      </c>
      <c r="B54" s="3">
        <f t="shared" si="2"/>
        <v>18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18</v>
      </c>
      <c r="N54" s="3"/>
      <c r="O54" s="3"/>
    </row>
    <row r="55" spans="1:15" ht="12.75">
      <c r="A55" t="s">
        <v>117</v>
      </c>
      <c r="B55" s="3">
        <f t="shared" si="2"/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11</v>
      </c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41" t="s">
        <v>4</v>
      </c>
      <c r="B60" s="42">
        <f aca="true" t="shared" si="3" ref="B60:B74">SUM(C60:AB60)</f>
        <v>45</v>
      </c>
      <c r="C60" s="42">
        <f>SUM(C5:C8)</f>
        <v>0</v>
      </c>
      <c r="D60" s="42">
        <f aca="true" t="shared" si="4" ref="D60:O60">SUM(D5:D8)</f>
        <v>2</v>
      </c>
      <c r="E60" s="42">
        <f>SUM(E5:E8)</f>
        <v>0</v>
      </c>
      <c r="F60" s="87">
        <f t="shared" si="4"/>
        <v>37</v>
      </c>
      <c r="G60" s="42">
        <f t="shared" si="4"/>
        <v>5</v>
      </c>
      <c r="H60" s="42">
        <f t="shared" si="4"/>
        <v>1</v>
      </c>
      <c r="I60" s="42">
        <f t="shared" si="4"/>
        <v>0</v>
      </c>
      <c r="J60" s="42">
        <f>SUM(J5:J8)</f>
        <v>0</v>
      </c>
      <c r="K60" s="42">
        <f t="shared" si="4"/>
        <v>0</v>
      </c>
      <c r="L60" s="42">
        <f t="shared" si="4"/>
        <v>0</v>
      </c>
      <c r="M60" s="42">
        <f t="shared" si="4"/>
        <v>0</v>
      </c>
      <c r="N60" s="42">
        <f t="shared" si="4"/>
        <v>0</v>
      </c>
      <c r="O60" s="3">
        <f t="shared" si="4"/>
        <v>0</v>
      </c>
    </row>
    <row r="61" spans="1:15" ht="12.75">
      <c r="A61" s="41" t="s">
        <v>6</v>
      </c>
      <c r="B61" s="42">
        <f t="shared" si="3"/>
        <v>14</v>
      </c>
      <c r="C61" s="42">
        <f>+C9</f>
        <v>0</v>
      </c>
      <c r="D61" s="42">
        <f aca="true" t="shared" si="5" ref="D61:O61">+D9</f>
        <v>1</v>
      </c>
      <c r="E61" s="42">
        <f>+E9</f>
        <v>0</v>
      </c>
      <c r="F61" s="87">
        <f t="shared" si="5"/>
        <v>8</v>
      </c>
      <c r="G61" s="42">
        <f t="shared" si="5"/>
        <v>0</v>
      </c>
      <c r="H61" s="42">
        <f t="shared" si="5"/>
        <v>5</v>
      </c>
      <c r="I61" s="42">
        <f t="shared" si="5"/>
        <v>0</v>
      </c>
      <c r="J61" s="42">
        <f>+J9</f>
        <v>0</v>
      </c>
      <c r="K61" s="42">
        <f t="shared" si="5"/>
        <v>0</v>
      </c>
      <c r="L61" s="42">
        <f t="shared" si="5"/>
        <v>0</v>
      </c>
      <c r="M61" s="42">
        <f t="shared" si="5"/>
        <v>0</v>
      </c>
      <c r="N61" s="42">
        <f t="shared" si="5"/>
        <v>0</v>
      </c>
      <c r="O61" s="3">
        <f t="shared" si="5"/>
        <v>0</v>
      </c>
    </row>
    <row r="62" spans="1:15" ht="12.75">
      <c r="A62" s="41" t="s">
        <v>7</v>
      </c>
      <c r="B62" s="42">
        <f t="shared" si="3"/>
        <v>22</v>
      </c>
      <c r="C62" s="42">
        <f>SUM(C10:C12)</f>
        <v>0</v>
      </c>
      <c r="D62" s="42">
        <f aca="true" t="shared" si="6" ref="D62:O62">SUM(D10:D12)</f>
        <v>3</v>
      </c>
      <c r="E62" s="42">
        <f>SUM(E10:E12)</f>
        <v>0</v>
      </c>
      <c r="F62" s="87">
        <f t="shared" si="6"/>
        <v>19</v>
      </c>
      <c r="G62" s="42">
        <f t="shared" si="6"/>
        <v>0</v>
      </c>
      <c r="H62" s="42">
        <f t="shared" si="6"/>
        <v>0</v>
      </c>
      <c r="I62" s="42">
        <f t="shared" si="6"/>
        <v>0</v>
      </c>
      <c r="J62" s="42">
        <f>SUM(J10:J12)</f>
        <v>0</v>
      </c>
      <c r="K62" s="42">
        <f t="shared" si="6"/>
        <v>0</v>
      </c>
      <c r="L62" s="42">
        <f t="shared" si="6"/>
        <v>0</v>
      </c>
      <c r="M62" s="42">
        <f t="shared" si="6"/>
        <v>0</v>
      </c>
      <c r="N62" s="42">
        <f t="shared" si="6"/>
        <v>0</v>
      </c>
      <c r="O62" s="3">
        <f t="shared" si="6"/>
        <v>0</v>
      </c>
    </row>
    <row r="63" spans="1:15" ht="12.75">
      <c r="A63" s="41" t="s">
        <v>18</v>
      </c>
      <c r="B63" s="42">
        <f t="shared" si="3"/>
        <v>40</v>
      </c>
      <c r="C63" s="42">
        <f>SUM(C13:C20)</f>
        <v>0</v>
      </c>
      <c r="D63" s="42">
        <f aca="true" t="shared" si="7" ref="D63:O63">SUM(D13:D20)</f>
        <v>2</v>
      </c>
      <c r="E63" s="42">
        <f>SUM(E13:E20)</f>
        <v>1</v>
      </c>
      <c r="F63" s="87">
        <f t="shared" si="7"/>
        <v>34</v>
      </c>
      <c r="G63" s="42">
        <f t="shared" si="7"/>
        <v>1</v>
      </c>
      <c r="H63" s="42">
        <f t="shared" si="7"/>
        <v>2</v>
      </c>
      <c r="I63" s="42">
        <f t="shared" si="7"/>
        <v>0</v>
      </c>
      <c r="J63" s="42">
        <f>SUM(J13:J20)</f>
        <v>0</v>
      </c>
      <c r="K63" s="42">
        <f t="shared" si="7"/>
        <v>0</v>
      </c>
      <c r="L63" s="42">
        <f t="shared" si="7"/>
        <v>0</v>
      </c>
      <c r="M63" s="42">
        <f t="shared" si="7"/>
        <v>0</v>
      </c>
      <c r="N63" s="42">
        <f t="shared" si="7"/>
        <v>0</v>
      </c>
      <c r="O63" s="3">
        <f t="shared" si="7"/>
        <v>0</v>
      </c>
    </row>
    <row r="64" spans="1:15" ht="12.75">
      <c r="A64" s="41" t="s">
        <v>22</v>
      </c>
      <c r="B64" s="42">
        <f t="shared" si="3"/>
        <v>10</v>
      </c>
      <c r="C64" s="42">
        <f>SUM(C21:C23)</f>
        <v>0</v>
      </c>
      <c r="D64" s="42">
        <f aca="true" t="shared" si="8" ref="D64:O64">SUM(D21:D23)</f>
        <v>0</v>
      </c>
      <c r="E64" s="42">
        <f>SUM(E21:E23)</f>
        <v>0</v>
      </c>
      <c r="F64" s="87">
        <f t="shared" si="8"/>
        <v>7</v>
      </c>
      <c r="G64" s="42">
        <f t="shared" si="8"/>
        <v>1</v>
      </c>
      <c r="H64" s="42">
        <f t="shared" si="8"/>
        <v>0</v>
      </c>
      <c r="I64" s="42">
        <f t="shared" si="8"/>
        <v>0</v>
      </c>
      <c r="J64" s="42">
        <f>SUM(J21:J23)</f>
        <v>2</v>
      </c>
      <c r="K64" s="42">
        <f t="shared" si="8"/>
        <v>0</v>
      </c>
      <c r="L64" s="42">
        <f t="shared" si="8"/>
        <v>0</v>
      </c>
      <c r="M64" s="42">
        <f t="shared" si="8"/>
        <v>0</v>
      </c>
      <c r="N64" s="42">
        <f t="shared" si="8"/>
        <v>0</v>
      </c>
      <c r="O64" s="3">
        <f t="shared" si="8"/>
        <v>0</v>
      </c>
    </row>
    <row r="65" spans="1:15" ht="12.75">
      <c r="A65" s="41" t="s">
        <v>23</v>
      </c>
      <c r="B65" s="42">
        <f t="shared" si="3"/>
        <v>7</v>
      </c>
      <c r="C65" s="42">
        <f>C24</f>
        <v>0</v>
      </c>
      <c r="D65" s="42">
        <f aca="true" t="shared" si="9" ref="D65:O65">D24</f>
        <v>0</v>
      </c>
      <c r="E65" s="42">
        <f>E24</f>
        <v>0</v>
      </c>
      <c r="F65" s="87">
        <f t="shared" si="9"/>
        <v>7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2">
        <f>J24</f>
        <v>0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42">
        <f t="shared" si="9"/>
        <v>0</v>
      </c>
      <c r="O65" s="3">
        <f t="shared" si="9"/>
        <v>0</v>
      </c>
    </row>
    <row r="66" spans="1:15" ht="12.75">
      <c r="A66" s="41" t="s">
        <v>27</v>
      </c>
      <c r="B66" s="42">
        <f t="shared" si="3"/>
        <v>23</v>
      </c>
      <c r="C66" s="42">
        <f>SUM(C25:C27)</f>
        <v>0</v>
      </c>
      <c r="D66" s="42">
        <f aca="true" t="shared" si="10" ref="D66:O66">SUM(D25:D27)</f>
        <v>7</v>
      </c>
      <c r="E66" s="42">
        <f>SUM(E25:E27)</f>
        <v>0</v>
      </c>
      <c r="F66" s="87">
        <f t="shared" si="10"/>
        <v>13</v>
      </c>
      <c r="G66" s="42">
        <f t="shared" si="10"/>
        <v>2</v>
      </c>
      <c r="H66" s="42">
        <f t="shared" si="10"/>
        <v>0</v>
      </c>
      <c r="I66" s="42">
        <f t="shared" si="10"/>
        <v>0</v>
      </c>
      <c r="J66" s="42">
        <f>SUM(J25:J27)</f>
        <v>0</v>
      </c>
      <c r="K66" s="42">
        <f t="shared" si="10"/>
        <v>0</v>
      </c>
      <c r="L66" s="42">
        <f t="shared" si="10"/>
        <v>0</v>
      </c>
      <c r="M66" s="42">
        <f t="shared" si="10"/>
        <v>1</v>
      </c>
      <c r="N66" s="42">
        <f t="shared" si="10"/>
        <v>0</v>
      </c>
      <c r="O66" s="3">
        <f t="shared" si="10"/>
        <v>0</v>
      </c>
    </row>
    <row r="67" spans="1:15" ht="12.75">
      <c r="A67" s="41" t="s">
        <v>33</v>
      </c>
      <c r="B67" s="42">
        <f t="shared" si="3"/>
        <v>42</v>
      </c>
      <c r="C67" s="42">
        <f>SUM(C28:C31)</f>
        <v>0</v>
      </c>
      <c r="D67" s="45">
        <f aca="true" t="shared" si="11" ref="D67:O67">SUM(D28:D31)</f>
        <v>23</v>
      </c>
      <c r="E67" s="42">
        <f>SUM(E28:E31)</f>
        <v>0</v>
      </c>
      <c r="F67" s="42">
        <f t="shared" si="11"/>
        <v>16</v>
      </c>
      <c r="G67" s="42">
        <f t="shared" si="11"/>
        <v>2</v>
      </c>
      <c r="H67" s="42">
        <f t="shared" si="11"/>
        <v>0</v>
      </c>
      <c r="I67" s="42">
        <f t="shared" si="11"/>
        <v>0</v>
      </c>
      <c r="J67" s="42">
        <f>SUM(J28:J31)</f>
        <v>1</v>
      </c>
      <c r="K67" s="42">
        <f t="shared" si="11"/>
        <v>0</v>
      </c>
      <c r="L67" s="42">
        <f t="shared" si="11"/>
        <v>0</v>
      </c>
      <c r="M67" s="42">
        <f t="shared" si="11"/>
        <v>0</v>
      </c>
      <c r="N67" s="42">
        <f t="shared" si="11"/>
        <v>0</v>
      </c>
      <c r="O67" s="3">
        <f t="shared" si="11"/>
        <v>0</v>
      </c>
    </row>
    <row r="68" spans="1:15" ht="12.75">
      <c r="A68" s="41" t="s">
        <v>34</v>
      </c>
      <c r="B68" s="42">
        <f t="shared" si="3"/>
        <v>7</v>
      </c>
      <c r="C68" s="42">
        <f>+C32</f>
        <v>0</v>
      </c>
      <c r="D68" s="42">
        <f aca="true" t="shared" si="12" ref="D68:O68">+D32</f>
        <v>1</v>
      </c>
      <c r="E68" s="42">
        <f>+E32</f>
        <v>0</v>
      </c>
      <c r="F68" s="87">
        <f t="shared" si="12"/>
        <v>6</v>
      </c>
      <c r="G68" s="42">
        <f t="shared" si="12"/>
        <v>0</v>
      </c>
      <c r="H68" s="42">
        <f t="shared" si="12"/>
        <v>0</v>
      </c>
      <c r="I68" s="42">
        <f t="shared" si="12"/>
        <v>0</v>
      </c>
      <c r="J68" s="42">
        <f>+J32</f>
        <v>0</v>
      </c>
      <c r="K68" s="42">
        <f t="shared" si="12"/>
        <v>0</v>
      </c>
      <c r="L68" s="42">
        <f t="shared" si="12"/>
        <v>0</v>
      </c>
      <c r="M68" s="42">
        <f t="shared" si="12"/>
        <v>0</v>
      </c>
      <c r="N68" s="42">
        <f t="shared" si="12"/>
        <v>0</v>
      </c>
      <c r="O68" s="3">
        <f t="shared" si="12"/>
        <v>0</v>
      </c>
    </row>
    <row r="69" spans="1:15" ht="12.75">
      <c r="A69" s="41" t="s">
        <v>35</v>
      </c>
      <c r="B69" s="42">
        <f t="shared" si="3"/>
        <v>32</v>
      </c>
      <c r="C69" s="42">
        <f>SUM(C33:C35)</f>
        <v>0</v>
      </c>
      <c r="D69" s="42">
        <f aca="true" t="shared" si="13" ref="D69:O69">SUM(D33:D35)</f>
        <v>8</v>
      </c>
      <c r="E69" s="42">
        <f>SUM(E33:E35)</f>
        <v>0</v>
      </c>
      <c r="F69" s="87">
        <f t="shared" si="13"/>
        <v>24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2">
        <f>SUM(J33:J35)</f>
        <v>0</v>
      </c>
      <c r="K69" s="42">
        <f t="shared" si="13"/>
        <v>0</v>
      </c>
      <c r="L69" s="42">
        <f t="shared" si="13"/>
        <v>0</v>
      </c>
      <c r="M69" s="42">
        <f t="shared" si="13"/>
        <v>0</v>
      </c>
      <c r="N69" s="42">
        <f t="shared" si="13"/>
        <v>0</v>
      </c>
      <c r="O69" s="3">
        <f t="shared" si="13"/>
        <v>0</v>
      </c>
    </row>
    <row r="70" spans="1:15" ht="12.75">
      <c r="A70" s="41" t="s">
        <v>38</v>
      </c>
      <c r="B70" s="42">
        <f t="shared" si="3"/>
        <v>15</v>
      </c>
      <c r="C70" s="42">
        <f>+C36+C37</f>
        <v>0</v>
      </c>
      <c r="D70" s="42">
        <f aca="true" t="shared" si="14" ref="D70:O70">+D36+D37</f>
        <v>3</v>
      </c>
      <c r="E70" s="42">
        <f>+E36+E37</f>
        <v>0</v>
      </c>
      <c r="F70" s="87">
        <f t="shared" si="14"/>
        <v>12</v>
      </c>
      <c r="G70" s="42">
        <f t="shared" si="14"/>
        <v>0</v>
      </c>
      <c r="H70" s="42">
        <f t="shared" si="14"/>
        <v>0</v>
      </c>
      <c r="I70" s="42">
        <f t="shared" si="14"/>
        <v>0</v>
      </c>
      <c r="J70" s="42">
        <f>+J36+J37</f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3">
        <f t="shared" si="14"/>
        <v>0</v>
      </c>
    </row>
    <row r="71" spans="1:15" ht="12.75">
      <c r="A71" s="41" t="s">
        <v>45</v>
      </c>
      <c r="B71" s="42">
        <f t="shared" si="3"/>
        <v>37</v>
      </c>
      <c r="C71" s="42">
        <f>SUM(C38:C42)</f>
        <v>0</v>
      </c>
      <c r="D71" s="42">
        <f aca="true" t="shared" si="15" ref="D71:O71">SUM(D38:D42)</f>
        <v>0</v>
      </c>
      <c r="E71" s="42">
        <f>SUM(E38:E42)</f>
        <v>0</v>
      </c>
      <c r="F71" s="87">
        <f t="shared" si="15"/>
        <v>37</v>
      </c>
      <c r="G71" s="42">
        <f t="shared" si="15"/>
        <v>0</v>
      </c>
      <c r="H71" s="42">
        <f t="shared" si="15"/>
        <v>0</v>
      </c>
      <c r="I71" s="42">
        <f t="shared" si="15"/>
        <v>0</v>
      </c>
      <c r="J71" s="42">
        <f>SUM(J38:J42)</f>
        <v>0</v>
      </c>
      <c r="K71" s="42">
        <f t="shared" si="15"/>
        <v>0</v>
      </c>
      <c r="L71" s="42">
        <f t="shared" si="15"/>
        <v>0</v>
      </c>
      <c r="M71" s="42">
        <f t="shared" si="15"/>
        <v>0</v>
      </c>
      <c r="N71" s="42">
        <f t="shared" si="15"/>
        <v>0</v>
      </c>
      <c r="O71" s="3">
        <f t="shared" si="15"/>
        <v>0</v>
      </c>
    </row>
    <row r="72" spans="1:15" ht="12.75">
      <c r="A72" s="41" t="s">
        <v>48</v>
      </c>
      <c r="B72" s="42">
        <f t="shared" si="3"/>
        <v>17</v>
      </c>
      <c r="C72" s="42">
        <f>+C43+C44</f>
        <v>0</v>
      </c>
      <c r="D72" s="42">
        <f aca="true" t="shared" si="16" ref="D72:O72">+D43+D44</f>
        <v>3</v>
      </c>
      <c r="E72" s="42">
        <f>+E43+E44</f>
        <v>1</v>
      </c>
      <c r="F72" s="87">
        <f t="shared" si="16"/>
        <v>10</v>
      </c>
      <c r="G72" s="42">
        <f t="shared" si="16"/>
        <v>1</v>
      </c>
      <c r="H72" s="42">
        <f t="shared" si="16"/>
        <v>1</v>
      </c>
      <c r="I72" s="42">
        <f t="shared" si="16"/>
        <v>0</v>
      </c>
      <c r="J72" s="42">
        <f>+J43+J44</f>
        <v>0</v>
      </c>
      <c r="K72" s="42">
        <f t="shared" si="16"/>
        <v>0</v>
      </c>
      <c r="L72" s="42">
        <f t="shared" si="16"/>
        <v>0</v>
      </c>
      <c r="M72" s="42">
        <f t="shared" si="16"/>
        <v>1</v>
      </c>
      <c r="N72" s="42">
        <f t="shared" si="16"/>
        <v>0</v>
      </c>
      <c r="O72" s="3">
        <f t="shared" si="16"/>
        <v>0</v>
      </c>
    </row>
    <row r="73" spans="1:15" ht="12.75">
      <c r="A73" s="41" t="s">
        <v>57</v>
      </c>
      <c r="B73" s="42">
        <f t="shared" si="3"/>
        <v>74</v>
      </c>
      <c r="C73" s="42">
        <f>SUM(C45:C52)</f>
        <v>0</v>
      </c>
      <c r="D73" s="42">
        <f aca="true" t="shared" si="17" ref="D73:O73">SUM(D45:D52)</f>
        <v>25</v>
      </c>
      <c r="E73" s="42">
        <f>SUM(E45:E52)</f>
        <v>0</v>
      </c>
      <c r="F73" s="87">
        <f t="shared" si="17"/>
        <v>44</v>
      </c>
      <c r="G73" s="42">
        <f t="shared" si="17"/>
        <v>2</v>
      </c>
      <c r="H73" s="42">
        <f t="shared" si="17"/>
        <v>0</v>
      </c>
      <c r="I73" s="42">
        <f t="shared" si="17"/>
        <v>0</v>
      </c>
      <c r="J73" s="42">
        <f>SUM(J45:J52)</f>
        <v>0</v>
      </c>
      <c r="K73" s="42">
        <f t="shared" si="17"/>
        <v>0</v>
      </c>
      <c r="L73" s="42">
        <f t="shared" si="17"/>
        <v>0</v>
      </c>
      <c r="M73" s="42">
        <f t="shared" si="17"/>
        <v>3</v>
      </c>
      <c r="N73" s="42">
        <f t="shared" si="17"/>
        <v>0</v>
      </c>
      <c r="O73" s="3">
        <f t="shared" si="17"/>
        <v>0</v>
      </c>
    </row>
    <row r="74" spans="1:15" ht="12.75">
      <c r="A74" s="41" t="s">
        <v>58</v>
      </c>
      <c r="B74" s="42">
        <f t="shared" si="3"/>
        <v>6</v>
      </c>
      <c r="C74" s="42">
        <f>+C53</f>
        <v>0</v>
      </c>
      <c r="D74" s="42">
        <f aca="true" t="shared" si="18" ref="D74:O74">+D53</f>
        <v>0</v>
      </c>
      <c r="E74" s="42">
        <f>+E53</f>
        <v>0</v>
      </c>
      <c r="F74" s="42">
        <f t="shared" si="18"/>
        <v>0</v>
      </c>
      <c r="G74" s="42">
        <f t="shared" si="18"/>
        <v>0</v>
      </c>
      <c r="H74" s="42">
        <f t="shared" si="18"/>
        <v>0</v>
      </c>
      <c r="I74" s="42">
        <f t="shared" si="18"/>
        <v>0</v>
      </c>
      <c r="J74" s="42">
        <f>+J53</f>
        <v>0</v>
      </c>
      <c r="K74" s="42">
        <f t="shared" si="18"/>
        <v>0</v>
      </c>
      <c r="L74" s="42">
        <f t="shared" si="18"/>
        <v>0</v>
      </c>
      <c r="M74" s="42">
        <f t="shared" si="18"/>
        <v>6</v>
      </c>
      <c r="N74" s="42">
        <f t="shared" si="18"/>
        <v>0</v>
      </c>
      <c r="O74" s="3">
        <f t="shared" si="18"/>
        <v>0</v>
      </c>
    </row>
    <row r="75" spans="1:15" ht="12.75">
      <c r="A75" s="41" t="s">
        <v>115</v>
      </c>
      <c r="B75" s="42">
        <f>+B54+B55</f>
        <v>29</v>
      </c>
      <c r="C75" s="42">
        <f aca="true" t="shared" si="19" ref="C75:O75">+C54+C55</f>
        <v>0</v>
      </c>
      <c r="D75" s="42">
        <f t="shared" si="19"/>
        <v>0</v>
      </c>
      <c r="E75" s="42">
        <f t="shared" si="19"/>
        <v>0</v>
      </c>
      <c r="F75" s="42">
        <f t="shared" si="19"/>
        <v>0</v>
      </c>
      <c r="G75" s="42">
        <f t="shared" si="19"/>
        <v>0</v>
      </c>
      <c r="H75" s="42">
        <f t="shared" si="19"/>
        <v>0</v>
      </c>
      <c r="I75" s="42">
        <f t="shared" si="19"/>
        <v>0</v>
      </c>
      <c r="J75" s="42">
        <f>+J54+J55</f>
        <v>0</v>
      </c>
      <c r="K75" s="42">
        <f t="shared" si="19"/>
        <v>0</v>
      </c>
      <c r="L75" s="42">
        <f t="shared" si="19"/>
        <v>0</v>
      </c>
      <c r="M75" s="42">
        <f t="shared" si="19"/>
        <v>29</v>
      </c>
      <c r="N75" s="42">
        <f t="shared" si="19"/>
        <v>0</v>
      </c>
      <c r="O75" s="3">
        <f t="shared" si="19"/>
        <v>0</v>
      </c>
    </row>
    <row r="76" spans="2:1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</sheetData>
  <printOptions/>
  <pageMargins left="0.75" right="0.75" top="1" bottom="1" header="0" footer="0"/>
  <pageSetup fitToHeight="1" fitToWidth="1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1" sqref="F31"/>
    </sheetView>
  </sheetViews>
  <sheetFormatPr defaultColWidth="11.421875" defaultRowHeight="12.75"/>
  <cols>
    <col min="1" max="1" width="14.7109375" style="0" customWidth="1"/>
    <col min="2" max="22" width="9.7109375" style="0" customWidth="1"/>
  </cols>
  <sheetData>
    <row r="1" spans="1:15" ht="23.25">
      <c r="A1" s="138">
        <v>1873</v>
      </c>
      <c r="B1" s="2"/>
      <c r="C1" s="2"/>
      <c r="D1" s="20" t="s">
        <v>155</v>
      </c>
      <c r="E1" s="20" t="s">
        <v>168</v>
      </c>
      <c r="F1" s="82" t="s">
        <v>171</v>
      </c>
      <c r="G1" s="22" t="s">
        <v>170</v>
      </c>
      <c r="H1" s="58" t="s">
        <v>167</v>
      </c>
      <c r="I1" s="2"/>
      <c r="J1" s="2"/>
      <c r="K1" s="2"/>
      <c r="L1" s="2"/>
      <c r="M1" s="88" t="s">
        <v>268</v>
      </c>
      <c r="N1" s="8" t="s">
        <v>118</v>
      </c>
      <c r="O1" s="2"/>
    </row>
    <row r="2" spans="1:15" s="15" customFormat="1" ht="11.25">
      <c r="A2" s="13"/>
      <c r="B2" s="14"/>
      <c r="C2" s="14"/>
      <c r="D2" s="21"/>
      <c r="E2" s="21"/>
      <c r="F2" s="89"/>
      <c r="G2" s="23"/>
      <c r="H2" s="90"/>
      <c r="I2" s="14"/>
      <c r="J2" s="14"/>
      <c r="K2" s="14"/>
      <c r="L2" s="14"/>
      <c r="M2" s="14"/>
      <c r="N2" s="14"/>
      <c r="O2" s="14"/>
    </row>
    <row r="3" spans="1:15" ht="12.75">
      <c r="A3" s="4" t="s">
        <v>250</v>
      </c>
      <c r="B3" s="2">
        <f>SUM(B5:B53)</f>
        <v>391</v>
      </c>
      <c r="C3" s="2">
        <f aca="true" t="shared" si="0" ref="C3:N3">SUM(C5:C53)</f>
        <v>0</v>
      </c>
      <c r="D3" s="20">
        <f t="shared" si="0"/>
        <v>347</v>
      </c>
      <c r="E3" s="20" t="s">
        <v>172</v>
      </c>
      <c r="F3" s="82">
        <f t="shared" si="0"/>
        <v>20</v>
      </c>
      <c r="G3" s="22">
        <f t="shared" si="0"/>
        <v>7</v>
      </c>
      <c r="H3" s="58">
        <f t="shared" si="0"/>
        <v>3</v>
      </c>
      <c r="I3" s="2">
        <f t="shared" si="0"/>
        <v>0</v>
      </c>
      <c r="J3" s="2">
        <f>SUM(J5:J53)</f>
        <v>0</v>
      </c>
      <c r="K3" s="2">
        <f t="shared" si="0"/>
        <v>0</v>
      </c>
      <c r="L3" s="2">
        <f t="shared" si="0"/>
        <v>0</v>
      </c>
      <c r="M3" s="2">
        <f t="shared" si="0"/>
        <v>6</v>
      </c>
      <c r="N3" s="2">
        <f t="shared" si="0"/>
        <v>8</v>
      </c>
      <c r="O3" s="2"/>
    </row>
    <row r="4" spans="1:15" s="99" customFormat="1" ht="12.75">
      <c r="A4" s="93" t="s">
        <v>252</v>
      </c>
      <c r="B4" s="94">
        <f>SUM(C4:AB4)</f>
        <v>29</v>
      </c>
      <c r="C4" s="94">
        <f aca="true" t="shared" si="1" ref="C4:O4">SUM(C54:C55)</f>
        <v>0</v>
      </c>
      <c r="D4" s="95"/>
      <c r="E4" s="95">
        <f t="shared" si="1"/>
        <v>0</v>
      </c>
      <c r="F4" s="96">
        <f t="shared" si="1"/>
        <v>0</v>
      </c>
      <c r="G4" s="97">
        <f t="shared" si="1"/>
        <v>0</v>
      </c>
      <c r="H4" s="98">
        <f t="shared" si="1"/>
        <v>0</v>
      </c>
      <c r="I4" s="94">
        <f t="shared" si="1"/>
        <v>0</v>
      </c>
      <c r="J4" s="94">
        <f t="shared" si="1"/>
        <v>0</v>
      </c>
      <c r="K4" s="94">
        <f t="shared" si="1"/>
        <v>0</v>
      </c>
      <c r="L4" s="94">
        <f t="shared" si="1"/>
        <v>0</v>
      </c>
      <c r="M4" s="94">
        <f t="shared" si="1"/>
        <v>29</v>
      </c>
      <c r="N4" s="94">
        <f t="shared" si="1"/>
        <v>0</v>
      </c>
      <c r="O4" s="94">
        <f t="shared" si="1"/>
        <v>0</v>
      </c>
    </row>
    <row r="5" spans="1:15" ht="12.75">
      <c r="A5" t="s">
        <v>0</v>
      </c>
      <c r="B5" s="3">
        <f>SUM(C5:AB5)</f>
        <v>14</v>
      </c>
      <c r="C5" s="3"/>
      <c r="D5" s="3">
        <v>12</v>
      </c>
      <c r="E5" s="3"/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3"/>
    </row>
    <row r="6" spans="1:15" ht="12.75">
      <c r="A6" t="s">
        <v>1</v>
      </c>
      <c r="B6" s="3">
        <f>SUM(C6:AB6)</f>
        <v>11</v>
      </c>
      <c r="C6" s="3"/>
      <c r="D6" s="3">
        <v>9</v>
      </c>
      <c r="E6" s="3"/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</row>
    <row r="7" spans="1:15" ht="12.75">
      <c r="A7" t="s">
        <v>2</v>
      </c>
      <c r="B7" s="3">
        <f aca="true" t="shared" si="2" ref="B7:B55">SUM(C7:AB7)</f>
        <v>9</v>
      </c>
      <c r="C7" s="3"/>
      <c r="D7" s="3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t="s">
        <v>3</v>
      </c>
      <c r="B8" s="3">
        <f t="shared" si="2"/>
        <v>11</v>
      </c>
      <c r="C8" s="3"/>
      <c r="D8" s="3">
        <v>8</v>
      </c>
      <c r="E8" s="3"/>
      <c r="F8" s="3">
        <v>2</v>
      </c>
      <c r="G8" s="3">
        <v>1</v>
      </c>
      <c r="H8" s="3"/>
      <c r="I8" s="3"/>
      <c r="J8" s="3"/>
      <c r="K8" s="3"/>
      <c r="L8" s="3"/>
      <c r="M8" s="3"/>
      <c r="N8" s="3"/>
      <c r="O8" s="3"/>
    </row>
    <row r="9" spans="1:15" ht="12.75">
      <c r="A9" t="s">
        <v>5</v>
      </c>
      <c r="B9" s="3">
        <f t="shared" si="2"/>
        <v>14</v>
      </c>
      <c r="C9" s="3"/>
      <c r="D9" s="3">
        <v>11</v>
      </c>
      <c r="E9" s="3"/>
      <c r="F9" s="3">
        <v>3</v>
      </c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t="s">
        <v>7</v>
      </c>
      <c r="B10" s="3">
        <f t="shared" si="2"/>
        <v>9</v>
      </c>
      <c r="C10" s="3"/>
      <c r="D10" s="3">
        <v>5</v>
      </c>
      <c r="E10" s="3"/>
      <c r="F10" s="3">
        <v>3</v>
      </c>
      <c r="G10" s="3">
        <v>1</v>
      </c>
      <c r="H10" s="3"/>
      <c r="I10" s="3"/>
      <c r="J10" s="3"/>
      <c r="K10" s="3"/>
      <c r="L10" s="3"/>
      <c r="M10" s="3"/>
      <c r="N10" s="3"/>
      <c r="O10" s="3"/>
    </row>
    <row r="11" spans="1:15" ht="12.75">
      <c r="A11" t="s">
        <v>8</v>
      </c>
      <c r="B11" s="3">
        <f t="shared" si="2"/>
        <v>6</v>
      </c>
      <c r="C11" s="3"/>
      <c r="D11" s="3">
        <v>5</v>
      </c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t="s">
        <v>9</v>
      </c>
      <c r="B12" s="3">
        <f t="shared" si="2"/>
        <v>7</v>
      </c>
      <c r="C12" s="3"/>
      <c r="D12" s="3">
        <v>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t="s">
        <v>10</v>
      </c>
      <c r="B13" s="3">
        <f t="shared" si="2"/>
        <v>4</v>
      </c>
      <c r="C13" s="3"/>
      <c r="D13" s="3">
        <v>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t="s">
        <v>11</v>
      </c>
      <c r="B14" s="3">
        <f t="shared" si="2"/>
        <v>4</v>
      </c>
      <c r="C14" s="3"/>
      <c r="D14" s="3">
        <v>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t="s">
        <v>12</v>
      </c>
      <c r="B15" s="3">
        <f t="shared" si="2"/>
        <v>4</v>
      </c>
      <c r="C15" s="3"/>
      <c r="D15" s="3">
        <v>3</v>
      </c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t="s">
        <v>13</v>
      </c>
      <c r="B16" s="3">
        <f t="shared" si="2"/>
        <v>6</v>
      </c>
      <c r="C16" s="3"/>
      <c r="D16" s="3">
        <v>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t="s">
        <v>14</v>
      </c>
      <c r="B17" s="3">
        <f t="shared" si="2"/>
        <v>5</v>
      </c>
      <c r="C17" s="3"/>
      <c r="D17" s="3">
        <v>4</v>
      </c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</row>
    <row r="18" spans="1:15" ht="12.75">
      <c r="A18" t="s">
        <v>15</v>
      </c>
      <c r="B18" s="3">
        <f t="shared" si="2"/>
        <v>8</v>
      </c>
      <c r="C18" s="3"/>
      <c r="D18" s="3">
        <v>6</v>
      </c>
      <c r="E18" s="3"/>
      <c r="F18" s="3">
        <v>1</v>
      </c>
      <c r="G18" s="3"/>
      <c r="H18" s="3">
        <v>1</v>
      </c>
      <c r="I18" s="3"/>
      <c r="J18" s="3"/>
      <c r="K18" s="3"/>
      <c r="L18" s="3"/>
      <c r="M18" s="3"/>
      <c r="N18" s="3"/>
      <c r="O18" s="3"/>
    </row>
    <row r="19" spans="1:15" ht="12.75">
      <c r="A19" t="s">
        <v>16</v>
      </c>
      <c r="B19" s="3">
        <f t="shared" si="2"/>
        <v>5</v>
      </c>
      <c r="C19" s="3"/>
      <c r="D19" s="3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t="s">
        <v>17</v>
      </c>
      <c r="B20" s="3">
        <f t="shared" si="2"/>
        <v>4</v>
      </c>
      <c r="C20" s="3"/>
      <c r="D20" s="3">
        <v>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t="s">
        <v>19</v>
      </c>
      <c r="B21" s="3">
        <f t="shared" si="2"/>
        <v>4</v>
      </c>
      <c r="C21" s="3"/>
      <c r="D21" s="3">
        <v>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t="s">
        <v>20</v>
      </c>
      <c r="B22" s="3">
        <f t="shared" si="2"/>
        <v>4</v>
      </c>
      <c r="C22" s="3"/>
      <c r="D22" s="3">
        <v>2</v>
      </c>
      <c r="E22" s="3"/>
      <c r="F22" s="3">
        <v>1</v>
      </c>
      <c r="G22" s="3">
        <v>1</v>
      </c>
      <c r="H22" s="3"/>
      <c r="I22" s="3"/>
      <c r="J22" s="3"/>
      <c r="K22" s="3"/>
      <c r="L22" s="3"/>
      <c r="M22" s="3"/>
      <c r="N22" s="3"/>
      <c r="O22" s="3"/>
    </row>
    <row r="23" spans="1:15" ht="12.75">
      <c r="A23" t="s">
        <v>21</v>
      </c>
      <c r="B23" s="3">
        <f t="shared" si="2"/>
        <v>2</v>
      </c>
      <c r="C23" s="3"/>
      <c r="D23" s="3">
        <v>1</v>
      </c>
      <c r="E23" s="3"/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t="s">
        <v>23</v>
      </c>
      <c r="B24" s="3">
        <f t="shared" si="2"/>
        <v>7</v>
      </c>
      <c r="C24" s="3"/>
      <c r="D24" s="3">
        <v>3</v>
      </c>
      <c r="E24" s="3"/>
      <c r="F24" s="3">
        <v>1</v>
      </c>
      <c r="G24" s="3"/>
      <c r="H24" s="3"/>
      <c r="I24" s="3"/>
      <c r="J24" s="3"/>
      <c r="K24" s="3"/>
      <c r="L24" s="3"/>
      <c r="M24" s="3"/>
      <c r="N24" s="3">
        <v>3</v>
      </c>
      <c r="O24" s="3"/>
    </row>
    <row r="25" spans="1:15" ht="12.75">
      <c r="A25" t="s">
        <v>24</v>
      </c>
      <c r="B25" s="3">
        <f t="shared" si="2"/>
        <v>7</v>
      </c>
      <c r="C25" s="3"/>
      <c r="D25" s="3">
        <v>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t="s">
        <v>25</v>
      </c>
      <c r="B26" s="3">
        <f t="shared" si="2"/>
        <v>10</v>
      </c>
      <c r="C26" s="3"/>
      <c r="D26" s="3">
        <v>10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t="s">
        <v>26</v>
      </c>
      <c r="B27" s="3">
        <f t="shared" si="2"/>
        <v>6</v>
      </c>
      <c r="C27" s="3"/>
      <c r="D27" s="3">
        <v>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t="s">
        <v>28</v>
      </c>
      <c r="B28" s="3">
        <f t="shared" si="2"/>
        <v>8</v>
      </c>
      <c r="C28" s="3"/>
      <c r="D28" s="3">
        <v>6</v>
      </c>
      <c r="E28" s="3"/>
      <c r="F28" s="3"/>
      <c r="G28" s="3"/>
      <c r="H28" s="3"/>
      <c r="I28" s="3"/>
      <c r="J28" s="3"/>
      <c r="K28" s="3"/>
      <c r="L28" s="3"/>
      <c r="M28" s="3"/>
      <c r="N28" s="3">
        <v>2</v>
      </c>
      <c r="O28" s="3"/>
    </row>
    <row r="29" spans="1:15" ht="12.75">
      <c r="A29" t="s">
        <v>29</v>
      </c>
      <c r="B29" s="3">
        <f t="shared" si="2"/>
        <v>8</v>
      </c>
      <c r="C29" s="3"/>
      <c r="D29" s="3">
        <v>5</v>
      </c>
      <c r="E29" s="3"/>
      <c r="F29" s="3"/>
      <c r="G29" s="3"/>
      <c r="H29" s="3">
        <v>1</v>
      </c>
      <c r="I29" s="3"/>
      <c r="J29" s="3"/>
      <c r="K29" s="3"/>
      <c r="L29" s="3"/>
      <c r="M29" s="3"/>
      <c r="N29" s="3">
        <v>2</v>
      </c>
      <c r="O29" s="3"/>
    </row>
    <row r="30" spans="1:15" ht="12.75">
      <c r="A30" t="s">
        <v>30</v>
      </c>
      <c r="B30" s="3">
        <f t="shared" si="2"/>
        <v>18</v>
      </c>
      <c r="C30" s="3"/>
      <c r="D30" s="3">
        <v>17</v>
      </c>
      <c r="E30" s="3"/>
      <c r="F30" s="3"/>
      <c r="G30" s="3"/>
      <c r="H30" s="3"/>
      <c r="I30" s="3"/>
      <c r="J30" s="3"/>
      <c r="K30" s="3"/>
      <c r="L30" s="3"/>
      <c r="M30" s="3"/>
      <c r="N30" s="3">
        <v>1</v>
      </c>
      <c r="O30" s="3"/>
    </row>
    <row r="31" spans="1:15" ht="12.75">
      <c r="A31" t="s">
        <v>31</v>
      </c>
      <c r="B31" s="3">
        <f t="shared" si="2"/>
        <v>8</v>
      </c>
      <c r="C31" s="3"/>
      <c r="D31" s="3">
        <v>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t="s">
        <v>32</v>
      </c>
      <c r="B32" s="3">
        <f t="shared" si="2"/>
        <v>7</v>
      </c>
      <c r="C32" s="3"/>
      <c r="D32" s="3">
        <v>6</v>
      </c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</row>
    <row r="33" spans="1:15" ht="12.75">
      <c r="A33" t="s">
        <v>36</v>
      </c>
      <c r="B33" s="3">
        <f t="shared" si="2"/>
        <v>7</v>
      </c>
      <c r="C33" s="3"/>
      <c r="D33" s="3">
        <v>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t="s">
        <v>35</v>
      </c>
      <c r="B34" s="3">
        <f t="shared" si="2"/>
        <v>15</v>
      </c>
      <c r="C34" s="3"/>
      <c r="D34" s="3">
        <v>15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t="s">
        <v>37</v>
      </c>
      <c r="B35" s="3">
        <f t="shared" si="2"/>
        <v>10</v>
      </c>
      <c r="C35" s="3"/>
      <c r="D35" s="3">
        <v>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t="s">
        <v>38</v>
      </c>
      <c r="B36" s="3">
        <f t="shared" si="2"/>
        <v>10</v>
      </c>
      <c r="C36" s="3"/>
      <c r="D36" s="3">
        <v>10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t="s">
        <v>39</v>
      </c>
      <c r="B37" s="3">
        <f t="shared" si="2"/>
        <v>5</v>
      </c>
      <c r="C37" s="3"/>
      <c r="D37" s="3">
        <v>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t="s">
        <v>40</v>
      </c>
      <c r="B38" s="3">
        <f t="shared" si="2"/>
        <v>6</v>
      </c>
      <c r="C38" s="3"/>
      <c r="D38" s="3">
        <v>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t="s">
        <v>41</v>
      </c>
      <c r="B39" s="3">
        <f t="shared" si="2"/>
        <v>6</v>
      </c>
      <c r="C39" s="3"/>
      <c r="D39" s="3">
        <v>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t="s">
        <v>42</v>
      </c>
      <c r="B40" s="3">
        <f t="shared" si="2"/>
        <v>5</v>
      </c>
      <c r="C40" s="3"/>
      <c r="D40" s="3">
        <v>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t="s">
        <v>43</v>
      </c>
      <c r="B41" s="3">
        <f t="shared" si="2"/>
        <v>8</v>
      </c>
      <c r="C41" s="3"/>
      <c r="D41" s="3">
        <v>7</v>
      </c>
      <c r="E41" s="3"/>
      <c r="F41" s="3"/>
      <c r="G41" s="3">
        <v>1</v>
      </c>
      <c r="H41" s="3"/>
      <c r="I41" s="3"/>
      <c r="J41" s="3"/>
      <c r="K41" s="3"/>
      <c r="L41" s="3"/>
      <c r="M41" s="3"/>
      <c r="N41" s="3"/>
      <c r="O41" s="3"/>
    </row>
    <row r="42" spans="1:15" ht="12.75">
      <c r="A42" t="s">
        <v>44</v>
      </c>
      <c r="B42" s="3">
        <f t="shared" si="2"/>
        <v>12</v>
      </c>
      <c r="C42" s="3"/>
      <c r="D42" s="3">
        <v>12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t="s">
        <v>46</v>
      </c>
      <c r="B43" s="3">
        <f t="shared" si="2"/>
        <v>7</v>
      </c>
      <c r="C43" s="3"/>
      <c r="D43" s="3">
        <v>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t="s">
        <v>47</v>
      </c>
      <c r="B44" s="3">
        <f t="shared" si="2"/>
        <v>10</v>
      </c>
      <c r="C44" s="3"/>
      <c r="D44" s="3">
        <v>9</v>
      </c>
      <c r="E44" s="3"/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t="s">
        <v>49</v>
      </c>
      <c r="B45" s="3">
        <f t="shared" si="2"/>
        <v>4</v>
      </c>
      <c r="C45" s="3"/>
      <c r="D45" s="3">
        <v>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t="s">
        <v>50</v>
      </c>
      <c r="B46" s="3">
        <f t="shared" si="2"/>
        <v>12</v>
      </c>
      <c r="C46" s="3"/>
      <c r="D46" s="3">
        <v>11</v>
      </c>
      <c r="E46" s="3"/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t="s">
        <v>51</v>
      </c>
      <c r="B47" s="3">
        <f t="shared" si="2"/>
        <v>9</v>
      </c>
      <c r="C47" s="3"/>
      <c r="D47" s="3">
        <v>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t="s">
        <v>52</v>
      </c>
      <c r="B48" s="3">
        <f t="shared" si="2"/>
        <v>10</v>
      </c>
      <c r="C48" s="3"/>
      <c r="D48" s="3">
        <v>10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t="s">
        <v>53</v>
      </c>
      <c r="B49" s="3">
        <f t="shared" si="2"/>
        <v>11</v>
      </c>
      <c r="C49" s="3"/>
      <c r="D49" s="3">
        <v>11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t="s">
        <v>54</v>
      </c>
      <c r="B50" s="3">
        <f t="shared" si="2"/>
        <v>9</v>
      </c>
      <c r="C50" s="3"/>
      <c r="D50" s="3">
        <v>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t="s">
        <v>55</v>
      </c>
      <c r="B51" s="3">
        <f t="shared" si="2"/>
        <v>11</v>
      </c>
      <c r="C51" s="3"/>
      <c r="D51" s="3">
        <v>9</v>
      </c>
      <c r="E51" s="3"/>
      <c r="F51" s="3">
        <v>2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t="s">
        <v>56</v>
      </c>
      <c r="B52" s="3">
        <f t="shared" si="2"/>
        <v>8</v>
      </c>
      <c r="C52" s="3"/>
      <c r="D52" s="3">
        <v>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t="s">
        <v>58</v>
      </c>
      <c r="B53" s="3">
        <f t="shared" si="2"/>
        <v>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6</v>
      </c>
      <c r="N53" s="3"/>
      <c r="O53" s="3"/>
    </row>
    <row r="54" spans="1:15" ht="12.75">
      <c r="A54" t="s">
        <v>114</v>
      </c>
      <c r="B54" s="3">
        <f t="shared" si="2"/>
        <v>18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18</v>
      </c>
      <c r="N54" s="3"/>
      <c r="O54" s="3"/>
    </row>
    <row r="55" spans="1:15" ht="12.75">
      <c r="A55" t="s">
        <v>117</v>
      </c>
      <c r="B55" s="3">
        <f t="shared" si="2"/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11</v>
      </c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41" t="s">
        <v>4</v>
      </c>
      <c r="B60" s="42">
        <f aca="true" t="shared" si="3" ref="B60:B74">SUM(C60:AB60)</f>
        <v>45</v>
      </c>
      <c r="C60" s="42">
        <f>SUM(C5:C8)</f>
        <v>0</v>
      </c>
      <c r="D60" s="45">
        <f aca="true" t="shared" si="4" ref="D60:O60">SUM(D5:D8)</f>
        <v>38</v>
      </c>
      <c r="E60" s="42">
        <f>SUM(E5:E8)</f>
        <v>0</v>
      </c>
      <c r="F60" s="42">
        <f t="shared" si="4"/>
        <v>4</v>
      </c>
      <c r="G60" s="42">
        <f t="shared" si="4"/>
        <v>3</v>
      </c>
      <c r="H60" s="42">
        <f t="shared" si="4"/>
        <v>0</v>
      </c>
      <c r="I60" s="42">
        <f t="shared" si="4"/>
        <v>0</v>
      </c>
      <c r="J60" s="42">
        <f>SUM(J5:J8)</f>
        <v>0</v>
      </c>
      <c r="K60" s="42">
        <f t="shared" si="4"/>
        <v>0</v>
      </c>
      <c r="L60" s="42">
        <f t="shared" si="4"/>
        <v>0</v>
      </c>
      <c r="M60" s="42">
        <f t="shared" si="4"/>
        <v>0</v>
      </c>
      <c r="N60" s="42">
        <f t="shared" si="4"/>
        <v>0</v>
      </c>
      <c r="O60" s="42">
        <f t="shared" si="4"/>
        <v>0</v>
      </c>
    </row>
    <row r="61" spans="1:15" ht="12.75">
      <c r="A61" s="41" t="s">
        <v>6</v>
      </c>
      <c r="B61" s="42">
        <f t="shared" si="3"/>
        <v>14</v>
      </c>
      <c r="C61" s="42">
        <f>+C9</f>
        <v>0</v>
      </c>
      <c r="D61" s="45">
        <f aca="true" t="shared" si="5" ref="D61:O61">+D9</f>
        <v>11</v>
      </c>
      <c r="E61" s="42">
        <f>+E9</f>
        <v>0</v>
      </c>
      <c r="F61" s="42">
        <f t="shared" si="5"/>
        <v>3</v>
      </c>
      <c r="G61" s="42">
        <f t="shared" si="5"/>
        <v>0</v>
      </c>
      <c r="H61" s="42">
        <f t="shared" si="5"/>
        <v>0</v>
      </c>
      <c r="I61" s="42">
        <f t="shared" si="5"/>
        <v>0</v>
      </c>
      <c r="J61" s="42">
        <f>+J9</f>
        <v>0</v>
      </c>
      <c r="K61" s="42">
        <f t="shared" si="5"/>
        <v>0</v>
      </c>
      <c r="L61" s="42">
        <f t="shared" si="5"/>
        <v>0</v>
      </c>
      <c r="M61" s="42">
        <f t="shared" si="5"/>
        <v>0</v>
      </c>
      <c r="N61" s="42">
        <f t="shared" si="5"/>
        <v>0</v>
      </c>
      <c r="O61" s="42">
        <f t="shared" si="5"/>
        <v>0</v>
      </c>
    </row>
    <row r="62" spans="1:15" ht="12.75">
      <c r="A62" s="41" t="s">
        <v>7</v>
      </c>
      <c r="B62" s="42">
        <f t="shared" si="3"/>
        <v>22</v>
      </c>
      <c r="C62" s="42">
        <f>SUM(C10:C12)</f>
        <v>0</v>
      </c>
      <c r="D62" s="45">
        <f aca="true" t="shared" si="6" ref="D62:O62">SUM(D10:D12)</f>
        <v>17</v>
      </c>
      <c r="E62" s="42">
        <f>SUM(E10:E12)</f>
        <v>0</v>
      </c>
      <c r="F62" s="42">
        <f t="shared" si="6"/>
        <v>4</v>
      </c>
      <c r="G62" s="42">
        <f t="shared" si="6"/>
        <v>1</v>
      </c>
      <c r="H62" s="42">
        <f t="shared" si="6"/>
        <v>0</v>
      </c>
      <c r="I62" s="42">
        <f t="shared" si="6"/>
        <v>0</v>
      </c>
      <c r="J62" s="42">
        <f>SUM(J10:J12)</f>
        <v>0</v>
      </c>
      <c r="K62" s="42">
        <f t="shared" si="6"/>
        <v>0</v>
      </c>
      <c r="L62" s="42">
        <f t="shared" si="6"/>
        <v>0</v>
      </c>
      <c r="M62" s="42">
        <f t="shared" si="6"/>
        <v>0</v>
      </c>
      <c r="N62" s="42">
        <f t="shared" si="6"/>
        <v>0</v>
      </c>
      <c r="O62" s="42">
        <f t="shared" si="6"/>
        <v>0</v>
      </c>
    </row>
    <row r="63" spans="1:15" ht="12.75">
      <c r="A63" s="41" t="s">
        <v>18</v>
      </c>
      <c r="B63" s="42">
        <f t="shared" si="3"/>
        <v>40</v>
      </c>
      <c r="C63" s="42">
        <f>SUM(C13:C20)</f>
        <v>0</v>
      </c>
      <c r="D63" s="45">
        <f aca="true" t="shared" si="7" ref="D63:O63">SUM(D13:D20)</f>
        <v>36</v>
      </c>
      <c r="E63" s="42">
        <f>SUM(E13:E20)</f>
        <v>0</v>
      </c>
      <c r="F63" s="42">
        <f t="shared" si="7"/>
        <v>2</v>
      </c>
      <c r="G63" s="42">
        <f t="shared" si="7"/>
        <v>0</v>
      </c>
      <c r="H63" s="42">
        <f t="shared" si="7"/>
        <v>2</v>
      </c>
      <c r="I63" s="42">
        <f t="shared" si="7"/>
        <v>0</v>
      </c>
      <c r="J63" s="42">
        <f>SUM(J13:J20)</f>
        <v>0</v>
      </c>
      <c r="K63" s="42">
        <f t="shared" si="7"/>
        <v>0</v>
      </c>
      <c r="L63" s="42">
        <f t="shared" si="7"/>
        <v>0</v>
      </c>
      <c r="M63" s="42">
        <f t="shared" si="7"/>
        <v>0</v>
      </c>
      <c r="N63" s="42">
        <f t="shared" si="7"/>
        <v>0</v>
      </c>
      <c r="O63" s="42">
        <f t="shared" si="7"/>
        <v>0</v>
      </c>
    </row>
    <row r="64" spans="1:15" ht="12.75">
      <c r="A64" s="41" t="s">
        <v>22</v>
      </c>
      <c r="B64" s="42">
        <f t="shared" si="3"/>
        <v>10</v>
      </c>
      <c r="C64" s="42">
        <f>SUM(C21:C23)</f>
        <v>0</v>
      </c>
      <c r="D64" s="45">
        <f aca="true" t="shared" si="8" ref="D64:O64">SUM(D21:D23)</f>
        <v>7</v>
      </c>
      <c r="E64" s="42">
        <f>SUM(E21:E23)</f>
        <v>0</v>
      </c>
      <c r="F64" s="42">
        <f t="shared" si="8"/>
        <v>2</v>
      </c>
      <c r="G64" s="42">
        <f t="shared" si="8"/>
        <v>1</v>
      </c>
      <c r="H64" s="42">
        <f t="shared" si="8"/>
        <v>0</v>
      </c>
      <c r="I64" s="42">
        <f t="shared" si="8"/>
        <v>0</v>
      </c>
      <c r="J64" s="42">
        <f>SUM(J21:J23)</f>
        <v>0</v>
      </c>
      <c r="K64" s="42">
        <f t="shared" si="8"/>
        <v>0</v>
      </c>
      <c r="L64" s="42">
        <f t="shared" si="8"/>
        <v>0</v>
      </c>
      <c r="M64" s="42">
        <f t="shared" si="8"/>
        <v>0</v>
      </c>
      <c r="N64" s="42">
        <f t="shared" si="8"/>
        <v>0</v>
      </c>
      <c r="O64" s="42">
        <f t="shared" si="8"/>
        <v>0</v>
      </c>
    </row>
    <row r="65" spans="1:15" ht="12.75">
      <c r="A65" s="41" t="s">
        <v>23</v>
      </c>
      <c r="B65" s="42">
        <f t="shared" si="3"/>
        <v>7</v>
      </c>
      <c r="C65" s="42">
        <f>C24</f>
        <v>0</v>
      </c>
      <c r="D65" s="45">
        <f aca="true" t="shared" si="9" ref="D65:O65">D24</f>
        <v>3</v>
      </c>
      <c r="E65" s="42">
        <f>E24</f>
        <v>0</v>
      </c>
      <c r="F65" s="42">
        <f t="shared" si="9"/>
        <v>1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2">
        <f>J24</f>
        <v>0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42">
        <f t="shared" si="9"/>
        <v>3</v>
      </c>
      <c r="O65" s="42">
        <f t="shared" si="9"/>
        <v>0</v>
      </c>
    </row>
    <row r="66" spans="1:15" ht="12.75">
      <c r="A66" s="41" t="s">
        <v>27</v>
      </c>
      <c r="B66" s="42">
        <f t="shared" si="3"/>
        <v>23</v>
      </c>
      <c r="C66" s="42">
        <f>SUM(C25:C27)</f>
        <v>0</v>
      </c>
      <c r="D66" s="45">
        <f aca="true" t="shared" si="10" ref="D66:O66">SUM(D25:D27)</f>
        <v>23</v>
      </c>
      <c r="E66" s="42">
        <f>SUM(E25:E27)</f>
        <v>0</v>
      </c>
      <c r="F66" s="42">
        <f t="shared" si="10"/>
        <v>0</v>
      </c>
      <c r="G66" s="42">
        <f t="shared" si="10"/>
        <v>0</v>
      </c>
      <c r="H66" s="42">
        <f t="shared" si="10"/>
        <v>0</v>
      </c>
      <c r="I66" s="42">
        <f t="shared" si="10"/>
        <v>0</v>
      </c>
      <c r="J66" s="42">
        <f>SUM(J25:J27)</f>
        <v>0</v>
      </c>
      <c r="K66" s="42">
        <f t="shared" si="10"/>
        <v>0</v>
      </c>
      <c r="L66" s="42">
        <f t="shared" si="10"/>
        <v>0</v>
      </c>
      <c r="M66" s="42">
        <f t="shared" si="10"/>
        <v>0</v>
      </c>
      <c r="N66" s="42">
        <f t="shared" si="10"/>
        <v>0</v>
      </c>
      <c r="O66" s="42">
        <f t="shared" si="10"/>
        <v>0</v>
      </c>
    </row>
    <row r="67" spans="1:15" ht="12.75">
      <c r="A67" s="41" t="s">
        <v>33</v>
      </c>
      <c r="B67" s="42">
        <f t="shared" si="3"/>
        <v>42</v>
      </c>
      <c r="C67" s="42">
        <f>SUM(C28:C31)</f>
        <v>0</v>
      </c>
      <c r="D67" s="45">
        <f aca="true" t="shared" si="11" ref="D67:O67">SUM(D28:D31)</f>
        <v>36</v>
      </c>
      <c r="E67" s="42">
        <f>SUM(E28:E31)</f>
        <v>0</v>
      </c>
      <c r="F67" s="42">
        <f t="shared" si="11"/>
        <v>0</v>
      </c>
      <c r="G67" s="42">
        <f t="shared" si="11"/>
        <v>0</v>
      </c>
      <c r="H67" s="42">
        <f t="shared" si="11"/>
        <v>1</v>
      </c>
      <c r="I67" s="42">
        <f t="shared" si="11"/>
        <v>0</v>
      </c>
      <c r="J67" s="42">
        <f>SUM(J28:J31)</f>
        <v>0</v>
      </c>
      <c r="K67" s="42">
        <f t="shared" si="11"/>
        <v>0</v>
      </c>
      <c r="L67" s="42">
        <f t="shared" si="11"/>
        <v>0</v>
      </c>
      <c r="M67" s="42">
        <f t="shared" si="11"/>
        <v>0</v>
      </c>
      <c r="N67" s="42">
        <f t="shared" si="11"/>
        <v>5</v>
      </c>
      <c r="O67" s="42">
        <f t="shared" si="11"/>
        <v>0</v>
      </c>
    </row>
    <row r="68" spans="1:15" ht="12.75">
      <c r="A68" s="41" t="s">
        <v>34</v>
      </c>
      <c r="B68" s="42">
        <f t="shared" si="3"/>
        <v>7</v>
      </c>
      <c r="C68" s="42">
        <f>+C32</f>
        <v>0</v>
      </c>
      <c r="D68" s="45">
        <f aca="true" t="shared" si="12" ref="D68:O68">+D32</f>
        <v>6</v>
      </c>
      <c r="E68" s="42">
        <f>+E32</f>
        <v>0</v>
      </c>
      <c r="F68" s="42">
        <f t="shared" si="12"/>
        <v>0</v>
      </c>
      <c r="G68" s="42">
        <f t="shared" si="12"/>
        <v>1</v>
      </c>
      <c r="H68" s="42">
        <f t="shared" si="12"/>
        <v>0</v>
      </c>
      <c r="I68" s="42">
        <f t="shared" si="12"/>
        <v>0</v>
      </c>
      <c r="J68" s="42">
        <f>+J32</f>
        <v>0</v>
      </c>
      <c r="K68" s="42">
        <f t="shared" si="12"/>
        <v>0</v>
      </c>
      <c r="L68" s="42">
        <f t="shared" si="12"/>
        <v>0</v>
      </c>
      <c r="M68" s="42">
        <f t="shared" si="12"/>
        <v>0</v>
      </c>
      <c r="N68" s="42">
        <f t="shared" si="12"/>
        <v>0</v>
      </c>
      <c r="O68" s="42">
        <f t="shared" si="12"/>
        <v>0</v>
      </c>
    </row>
    <row r="69" spans="1:15" ht="12.75">
      <c r="A69" s="41" t="s">
        <v>35</v>
      </c>
      <c r="B69" s="42">
        <f t="shared" si="3"/>
        <v>32</v>
      </c>
      <c r="C69" s="42">
        <f>SUM(C33:C35)</f>
        <v>0</v>
      </c>
      <c r="D69" s="45">
        <f aca="true" t="shared" si="13" ref="D69:O69">SUM(D33:D35)</f>
        <v>32</v>
      </c>
      <c r="E69" s="42">
        <f>SUM(E33:E35)</f>
        <v>0</v>
      </c>
      <c r="F69" s="42">
        <f t="shared" si="13"/>
        <v>0</v>
      </c>
      <c r="G69" s="42">
        <f t="shared" si="13"/>
        <v>0</v>
      </c>
      <c r="H69" s="42">
        <f t="shared" si="13"/>
        <v>0</v>
      </c>
      <c r="I69" s="42">
        <f t="shared" si="13"/>
        <v>0</v>
      </c>
      <c r="J69" s="42">
        <f>SUM(J33:J35)</f>
        <v>0</v>
      </c>
      <c r="K69" s="42">
        <f t="shared" si="13"/>
        <v>0</v>
      </c>
      <c r="L69" s="42">
        <f t="shared" si="13"/>
        <v>0</v>
      </c>
      <c r="M69" s="42">
        <f t="shared" si="13"/>
        <v>0</v>
      </c>
      <c r="N69" s="42">
        <f t="shared" si="13"/>
        <v>0</v>
      </c>
      <c r="O69" s="42">
        <f t="shared" si="13"/>
        <v>0</v>
      </c>
    </row>
    <row r="70" spans="1:15" ht="12.75">
      <c r="A70" s="41" t="s">
        <v>38</v>
      </c>
      <c r="B70" s="42">
        <f t="shared" si="3"/>
        <v>15</v>
      </c>
      <c r="C70" s="42">
        <f>+C36+C37</f>
        <v>0</v>
      </c>
      <c r="D70" s="45">
        <f aca="true" t="shared" si="14" ref="D70:O70">+D36+D37</f>
        <v>15</v>
      </c>
      <c r="E70" s="42">
        <f>+E36+E37</f>
        <v>0</v>
      </c>
      <c r="F70" s="42">
        <f t="shared" si="14"/>
        <v>0</v>
      </c>
      <c r="G70" s="42">
        <f t="shared" si="14"/>
        <v>0</v>
      </c>
      <c r="H70" s="42">
        <f t="shared" si="14"/>
        <v>0</v>
      </c>
      <c r="I70" s="42">
        <f t="shared" si="14"/>
        <v>0</v>
      </c>
      <c r="J70" s="42">
        <f>+J36+J37</f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42">
        <f t="shared" si="14"/>
        <v>0</v>
      </c>
    </row>
    <row r="71" spans="1:15" ht="12.75">
      <c r="A71" s="41" t="s">
        <v>45</v>
      </c>
      <c r="B71" s="42">
        <f t="shared" si="3"/>
        <v>37</v>
      </c>
      <c r="C71" s="42">
        <f>SUM(C38:C42)</f>
        <v>0</v>
      </c>
      <c r="D71" s="45">
        <f aca="true" t="shared" si="15" ref="D71:O71">SUM(D38:D42)</f>
        <v>36</v>
      </c>
      <c r="E71" s="42">
        <f>SUM(E38:E42)</f>
        <v>0</v>
      </c>
      <c r="F71" s="42">
        <f t="shared" si="15"/>
        <v>0</v>
      </c>
      <c r="G71" s="42">
        <f t="shared" si="15"/>
        <v>1</v>
      </c>
      <c r="H71" s="42">
        <f t="shared" si="15"/>
        <v>0</v>
      </c>
      <c r="I71" s="42">
        <f t="shared" si="15"/>
        <v>0</v>
      </c>
      <c r="J71" s="42">
        <f>SUM(J38:J42)</f>
        <v>0</v>
      </c>
      <c r="K71" s="42">
        <f t="shared" si="15"/>
        <v>0</v>
      </c>
      <c r="L71" s="42">
        <f t="shared" si="15"/>
        <v>0</v>
      </c>
      <c r="M71" s="42">
        <f t="shared" si="15"/>
        <v>0</v>
      </c>
      <c r="N71" s="42">
        <f t="shared" si="15"/>
        <v>0</v>
      </c>
      <c r="O71" s="42">
        <f t="shared" si="15"/>
        <v>0</v>
      </c>
    </row>
    <row r="72" spans="1:15" ht="12.75">
      <c r="A72" s="41" t="s">
        <v>48</v>
      </c>
      <c r="B72" s="42">
        <f t="shared" si="3"/>
        <v>17</v>
      </c>
      <c r="C72" s="42">
        <f>+C43+C44</f>
        <v>0</v>
      </c>
      <c r="D72" s="45">
        <f aca="true" t="shared" si="16" ref="D72:O72">+D43+D44</f>
        <v>16</v>
      </c>
      <c r="E72" s="42">
        <f>+E43+E44</f>
        <v>0</v>
      </c>
      <c r="F72" s="42">
        <f t="shared" si="16"/>
        <v>1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>+J43+J44</f>
        <v>0</v>
      </c>
      <c r="K72" s="42">
        <f t="shared" si="16"/>
        <v>0</v>
      </c>
      <c r="L72" s="42">
        <f t="shared" si="16"/>
        <v>0</v>
      </c>
      <c r="M72" s="42">
        <f t="shared" si="16"/>
        <v>0</v>
      </c>
      <c r="N72" s="42">
        <f t="shared" si="16"/>
        <v>0</v>
      </c>
      <c r="O72" s="42">
        <f t="shared" si="16"/>
        <v>0</v>
      </c>
    </row>
    <row r="73" spans="1:15" ht="12.75">
      <c r="A73" s="41" t="s">
        <v>57</v>
      </c>
      <c r="B73" s="42">
        <f t="shared" si="3"/>
        <v>74</v>
      </c>
      <c r="C73" s="42">
        <f>SUM(C45:C52)</f>
        <v>0</v>
      </c>
      <c r="D73" s="45">
        <f aca="true" t="shared" si="17" ref="D73:O73">SUM(D45:D52)</f>
        <v>71</v>
      </c>
      <c r="E73" s="42">
        <f>SUM(E45:E52)</f>
        <v>0</v>
      </c>
      <c r="F73" s="42">
        <f t="shared" si="17"/>
        <v>3</v>
      </c>
      <c r="G73" s="42">
        <f t="shared" si="17"/>
        <v>0</v>
      </c>
      <c r="H73" s="42">
        <f t="shared" si="17"/>
        <v>0</v>
      </c>
      <c r="I73" s="42">
        <f t="shared" si="17"/>
        <v>0</v>
      </c>
      <c r="J73" s="42">
        <f>SUM(J45:J52)</f>
        <v>0</v>
      </c>
      <c r="K73" s="42">
        <f t="shared" si="17"/>
        <v>0</v>
      </c>
      <c r="L73" s="42">
        <f t="shared" si="17"/>
        <v>0</v>
      </c>
      <c r="M73" s="42">
        <f t="shared" si="17"/>
        <v>0</v>
      </c>
      <c r="N73" s="42">
        <f t="shared" si="17"/>
        <v>0</v>
      </c>
      <c r="O73" s="42">
        <f t="shared" si="17"/>
        <v>0</v>
      </c>
    </row>
    <row r="74" spans="1:15" ht="12.75">
      <c r="A74" s="41" t="s">
        <v>58</v>
      </c>
      <c r="B74" s="42">
        <f t="shared" si="3"/>
        <v>6</v>
      </c>
      <c r="C74" s="42">
        <f>+C53</f>
        <v>0</v>
      </c>
      <c r="D74" s="42">
        <f aca="true" t="shared" si="18" ref="D74:O74">+D53</f>
        <v>0</v>
      </c>
      <c r="E74" s="42">
        <f>+E53</f>
        <v>0</v>
      </c>
      <c r="F74" s="42">
        <f t="shared" si="18"/>
        <v>0</v>
      </c>
      <c r="G74" s="42">
        <f t="shared" si="18"/>
        <v>0</v>
      </c>
      <c r="H74" s="42">
        <f t="shared" si="18"/>
        <v>0</v>
      </c>
      <c r="I74" s="42">
        <f t="shared" si="18"/>
        <v>0</v>
      </c>
      <c r="J74" s="42">
        <f>+J53</f>
        <v>0</v>
      </c>
      <c r="K74" s="42">
        <f t="shared" si="18"/>
        <v>0</v>
      </c>
      <c r="L74" s="42">
        <f t="shared" si="18"/>
        <v>0</v>
      </c>
      <c r="M74" s="42">
        <f t="shared" si="18"/>
        <v>6</v>
      </c>
      <c r="N74" s="42">
        <f t="shared" si="18"/>
        <v>0</v>
      </c>
      <c r="O74" s="42">
        <f t="shared" si="18"/>
        <v>0</v>
      </c>
    </row>
    <row r="75" spans="1:15" ht="12.75">
      <c r="A75" s="41" t="s">
        <v>115</v>
      </c>
      <c r="B75" s="42">
        <f>+B54+B55</f>
        <v>29</v>
      </c>
      <c r="C75" s="42">
        <f aca="true" t="shared" si="19" ref="C75:O75">+C54+C55</f>
        <v>0</v>
      </c>
      <c r="D75" s="42">
        <f t="shared" si="19"/>
        <v>0</v>
      </c>
      <c r="E75" s="42">
        <f t="shared" si="19"/>
        <v>0</v>
      </c>
      <c r="F75" s="42">
        <f t="shared" si="19"/>
        <v>0</v>
      </c>
      <c r="G75" s="42">
        <f t="shared" si="19"/>
        <v>0</v>
      </c>
      <c r="H75" s="42">
        <f t="shared" si="19"/>
        <v>0</v>
      </c>
      <c r="I75" s="42">
        <f t="shared" si="19"/>
        <v>0</v>
      </c>
      <c r="J75" s="42">
        <f>+J54+J55</f>
        <v>0</v>
      </c>
      <c r="K75" s="42">
        <f t="shared" si="19"/>
        <v>0</v>
      </c>
      <c r="L75" s="42">
        <f t="shared" si="19"/>
        <v>0</v>
      </c>
      <c r="M75" s="42">
        <f t="shared" si="19"/>
        <v>29</v>
      </c>
      <c r="N75" s="42">
        <f t="shared" si="19"/>
        <v>0</v>
      </c>
      <c r="O75" s="42">
        <f t="shared" si="19"/>
        <v>0</v>
      </c>
    </row>
  </sheetData>
  <printOptions/>
  <pageMargins left="0.75" right="0.75" top="1" bottom="1" header="0" footer="0"/>
  <pageSetup fitToHeight="1" fitToWidth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Zeros="0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1" sqref="K21"/>
    </sheetView>
  </sheetViews>
  <sheetFormatPr defaultColWidth="11.421875" defaultRowHeight="12.75"/>
  <cols>
    <col min="1" max="1" width="15.28125" style="0" customWidth="1"/>
    <col min="2" max="28" width="6.7109375" style="3" customWidth="1"/>
    <col min="29" max="29" width="6.7109375" style="0" customWidth="1"/>
  </cols>
  <sheetData>
    <row r="1" spans="1:28" s="1" customFormat="1" ht="23.25">
      <c r="A1" s="138">
        <v>1876</v>
      </c>
      <c r="B1" s="2"/>
      <c r="C1" s="20" t="s">
        <v>59</v>
      </c>
      <c r="D1" s="20" t="s">
        <v>63</v>
      </c>
      <c r="E1" s="82" t="s">
        <v>70</v>
      </c>
      <c r="F1" s="22" t="s">
        <v>64</v>
      </c>
      <c r="G1" s="22" t="s">
        <v>60</v>
      </c>
      <c r="H1" s="22" t="s">
        <v>61</v>
      </c>
      <c r="I1" s="22" t="s">
        <v>65</v>
      </c>
      <c r="J1" s="2" t="s">
        <v>116</v>
      </c>
      <c r="K1" s="58" t="s">
        <v>66</v>
      </c>
      <c r="L1" s="58" t="s">
        <v>67</v>
      </c>
      <c r="M1" s="58" t="s">
        <v>68</v>
      </c>
      <c r="N1" s="2" t="s">
        <v>69</v>
      </c>
      <c r="O1" s="2"/>
      <c r="P1" s="2" t="s">
        <v>118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" customFormat="1" ht="12.75">
      <c r="A2" s="4"/>
      <c r="B2" s="2"/>
      <c r="C2" s="20"/>
      <c r="D2" s="20"/>
      <c r="E2" s="82"/>
      <c r="F2" s="22" t="s">
        <v>270</v>
      </c>
      <c r="G2" s="22" t="s">
        <v>270</v>
      </c>
      <c r="H2" s="22" t="s">
        <v>270</v>
      </c>
      <c r="I2" s="22" t="s">
        <v>269</v>
      </c>
      <c r="J2" s="2"/>
      <c r="K2" s="58" t="s">
        <v>269</v>
      </c>
      <c r="L2" s="58" t="s">
        <v>269</v>
      </c>
      <c r="M2" s="5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ht="12.75">
      <c r="A3" s="4" t="s">
        <v>250</v>
      </c>
      <c r="B3" s="2">
        <f>SUM(B5:B53)</f>
        <v>391</v>
      </c>
      <c r="C3" s="20">
        <f aca="true" t="shared" si="0" ref="C3:N3">SUM(C5:C53)</f>
        <v>1</v>
      </c>
      <c r="D3" s="20">
        <f t="shared" si="0"/>
        <v>5</v>
      </c>
      <c r="E3" s="82">
        <f t="shared" si="0"/>
        <v>1</v>
      </c>
      <c r="F3" s="22">
        <f t="shared" si="0"/>
        <v>2</v>
      </c>
      <c r="G3" s="22">
        <f t="shared" si="0"/>
        <v>44</v>
      </c>
      <c r="H3" s="22">
        <f t="shared" si="0"/>
        <v>2</v>
      </c>
      <c r="I3" s="22">
        <f t="shared" si="0"/>
        <v>4</v>
      </c>
      <c r="J3" s="2">
        <f>SUM(J5:J53)</f>
        <v>0</v>
      </c>
      <c r="K3" s="58">
        <f t="shared" si="0"/>
        <v>8</v>
      </c>
      <c r="L3" s="58">
        <f t="shared" si="0"/>
        <v>305</v>
      </c>
      <c r="M3" s="58">
        <f t="shared" si="0"/>
        <v>12</v>
      </c>
      <c r="N3" s="2">
        <f t="shared" si="0"/>
        <v>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s="112" customFormat="1" ht="12.75">
      <c r="A4" s="93" t="s">
        <v>252</v>
      </c>
      <c r="B4" s="94">
        <f>SUM(B54:B55)</f>
        <v>39</v>
      </c>
      <c r="C4" s="95">
        <f aca="true" t="shared" si="1" ref="C4:S4">SUM(C54:C55)</f>
        <v>0</v>
      </c>
      <c r="D4" s="95">
        <f t="shared" si="1"/>
        <v>0</v>
      </c>
      <c r="E4" s="96">
        <f t="shared" si="1"/>
        <v>0</v>
      </c>
      <c r="F4" s="97">
        <f t="shared" si="1"/>
        <v>0</v>
      </c>
      <c r="G4" s="97">
        <f t="shared" si="1"/>
        <v>0</v>
      </c>
      <c r="H4" s="97">
        <f t="shared" si="1"/>
        <v>0</v>
      </c>
      <c r="I4" s="97">
        <f t="shared" si="1"/>
        <v>0</v>
      </c>
      <c r="J4" s="94">
        <f t="shared" si="1"/>
        <v>15</v>
      </c>
      <c r="K4" s="98">
        <f t="shared" si="1"/>
        <v>0</v>
      </c>
      <c r="L4" s="98">
        <f t="shared" si="1"/>
        <v>0</v>
      </c>
      <c r="M4" s="98">
        <f t="shared" si="1"/>
        <v>0</v>
      </c>
      <c r="N4" s="94">
        <f t="shared" si="1"/>
        <v>0</v>
      </c>
      <c r="O4" s="94">
        <f t="shared" si="1"/>
        <v>0</v>
      </c>
      <c r="P4" s="94">
        <f t="shared" si="1"/>
        <v>24</v>
      </c>
      <c r="Q4" s="94">
        <f t="shared" si="1"/>
        <v>0</v>
      </c>
      <c r="R4" s="94">
        <f t="shared" si="1"/>
        <v>0</v>
      </c>
      <c r="S4" s="94">
        <f t="shared" si="1"/>
        <v>0</v>
      </c>
      <c r="T4" s="94">
        <f aca="true" t="shared" si="2" ref="T4:AC4">SUM(T5:T54)</f>
        <v>0</v>
      </c>
      <c r="U4" s="94">
        <f t="shared" si="2"/>
        <v>0</v>
      </c>
      <c r="V4" s="94">
        <f t="shared" si="2"/>
        <v>0</v>
      </c>
      <c r="W4" s="94">
        <f t="shared" si="2"/>
        <v>0</v>
      </c>
      <c r="X4" s="94">
        <f t="shared" si="2"/>
        <v>0</v>
      </c>
      <c r="Y4" s="94">
        <f t="shared" si="2"/>
        <v>0</v>
      </c>
      <c r="Z4" s="94">
        <f t="shared" si="2"/>
        <v>0</v>
      </c>
      <c r="AA4" s="94">
        <f t="shared" si="2"/>
        <v>0</v>
      </c>
      <c r="AB4" s="94">
        <f t="shared" si="2"/>
        <v>0</v>
      </c>
      <c r="AC4" s="112">
        <f t="shared" si="2"/>
        <v>0</v>
      </c>
    </row>
    <row r="5" spans="1:14" ht="12.75">
      <c r="A5" t="s">
        <v>0</v>
      </c>
      <c r="B5" s="3">
        <f>SUM(C5:AB5)</f>
        <v>14</v>
      </c>
      <c r="G5" s="3">
        <v>3</v>
      </c>
      <c r="L5" s="3">
        <v>10</v>
      </c>
      <c r="N5" s="3">
        <v>1</v>
      </c>
    </row>
    <row r="6" spans="1:12" ht="12.75">
      <c r="A6" t="s">
        <v>1</v>
      </c>
      <c r="B6" s="3">
        <f>SUM(C6:AB6)</f>
        <v>11</v>
      </c>
      <c r="G6" s="3">
        <v>2</v>
      </c>
      <c r="L6" s="3">
        <v>9</v>
      </c>
    </row>
    <row r="7" spans="1:12" ht="12.75">
      <c r="A7" t="s">
        <v>2</v>
      </c>
      <c r="B7" s="3">
        <f aca="true" t="shared" si="3" ref="B7:B55">SUM(C7:AB7)</f>
        <v>9</v>
      </c>
      <c r="L7" s="3">
        <v>9</v>
      </c>
    </row>
    <row r="8" spans="1:12" ht="12.75">
      <c r="A8" t="s">
        <v>3</v>
      </c>
      <c r="B8" s="3">
        <f t="shared" si="3"/>
        <v>11</v>
      </c>
      <c r="I8" s="3">
        <v>1</v>
      </c>
      <c r="L8" s="3">
        <v>10</v>
      </c>
    </row>
    <row r="9" spans="1:14" ht="12.75">
      <c r="A9" t="s">
        <v>5</v>
      </c>
      <c r="B9" s="3">
        <f t="shared" si="3"/>
        <v>14</v>
      </c>
      <c r="D9" s="3">
        <v>1</v>
      </c>
      <c r="G9" s="3">
        <v>2</v>
      </c>
      <c r="L9" s="3">
        <v>8</v>
      </c>
      <c r="M9" s="3">
        <v>2</v>
      </c>
      <c r="N9" s="3">
        <v>1</v>
      </c>
    </row>
    <row r="10" spans="1:12" ht="12.75">
      <c r="A10" t="s">
        <v>7</v>
      </c>
      <c r="B10" s="3">
        <f t="shared" si="3"/>
        <v>9</v>
      </c>
      <c r="G10" s="3">
        <v>1</v>
      </c>
      <c r="L10" s="3">
        <v>8</v>
      </c>
    </row>
    <row r="11" spans="1:13" ht="12.75">
      <c r="A11" t="s">
        <v>8</v>
      </c>
      <c r="B11" s="3">
        <f t="shared" si="3"/>
        <v>6</v>
      </c>
      <c r="G11" s="3">
        <v>2</v>
      </c>
      <c r="I11" s="3">
        <v>1</v>
      </c>
      <c r="L11" s="3">
        <v>2</v>
      </c>
      <c r="M11" s="3">
        <v>1</v>
      </c>
    </row>
    <row r="12" spans="1:12" ht="12.75">
      <c r="A12" t="s">
        <v>9</v>
      </c>
      <c r="B12" s="3">
        <f t="shared" si="3"/>
        <v>7</v>
      </c>
      <c r="G12" s="3">
        <v>1</v>
      </c>
      <c r="L12" s="3">
        <v>6</v>
      </c>
    </row>
    <row r="13" spans="1:12" ht="12.75">
      <c r="A13" t="s">
        <v>10</v>
      </c>
      <c r="B13" s="3">
        <f t="shared" si="3"/>
        <v>4</v>
      </c>
      <c r="F13" s="3">
        <v>1</v>
      </c>
      <c r="G13" s="3">
        <v>1</v>
      </c>
      <c r="L13" s="3">
        <v>2</v>
      </c>
    </row>
    <row r="14" spans="1:12" ht="12.75">
      <c r="A14" t="s">
        <v>11</v>
      </c>
      <c r="B14" s="3">
        <f t="shared" si="3"/>
        <v>4</v>
      </c>
      <c r="L14" s="3">
        <v>4</v>
      </c>
    </row>
    <row r="15" spans="1:12" ht="12.75">
      <c r="A15" t="s">
        <v>12</v>
      </c>
      <c r="B15" s="3">
        <f t="shared" si="3"/>
        <v>4</v>
      </c>
      <c r="L15" s="3">
        <v>4</v>
      </c>
    </row>
    <row r="16" spans="1:13" ht="12.75">
      <c r="A16" t="s">
        <v>13</v>
      </c>
      <c r="B16" s="3">
        <f t="shared" si="3"/>
        <v>6</v>
      </c>
      <c r="G16" s="3">
        <v>3</v>
      </c>
      <c r="L16" s="3">
        <v>2</v>
      </c>
      <c r="M16" s="3">
        <v>1</v>
      </c>
    </row>
    <row r="17" spans="1:12" ht="12.75">
      <c r="A17" t="s">
        <v>14</v>
      </c>
      <c r="B17" s="3">
        <f t="shared" si="3"/>
        <v>5</v>
      </c>
      <c r="L17" s="3">
        <v>5</v>
      </c>
    </row>
    <row r="18" spans="1:13" ht="12.75">
      <c r="A18" t="s">
        <v>15</v>
      </c>
      <c r="B18" s="3">
        <f t="shared" si="3"/>
        <v>8</v>
      </c>
      <c r="G18" s="3">
        <v>1</v>
      </c>
      <c r="I18" s="3">
        <v>1</v>
      </c>
      <c r="L18" s="3">
        <v>5</v>
      </c>
      <c r="M18" s="3">
        <v>1</v>
      </c>
    </row>
    <row r="19" spans="1:12" ht="12.75">
      <c r="A19" t="s">
        <v>16</v>
      </c>
      <c r="B19" s="3">
        <f t="shared" si="3"/>
        <v>5</v>
      </c>
      <c r="G19" s="3">
        <v>1</v>
      </c>
      <c r="L19" s="3">
        <v>4</v>
      </c>
    </row>
    <row r="20" spans="1:12" ht="12.75">
      <c r="A20" t="s">
        <v>17</v>
      </c>
      <c r="B20" s="3">
        <f t="shared" si="3"/>
        <v>4</v>
      </c>
      <c r="L20" s="3">
        <v>4</v>
      </c>
    </row>
    <row r="21" spans="1:11" ht="12.75">
      <c r="A21" t="s">
        <v>19</v>
      </c>
      <c r="B21" s="3">
        <f t="shared" si="3"/>
        <v>4</v>
      </c>
      <c r="K21" s="3">
        <v>4</v>
      </c>
    </row>
    <row r="22" spans="1:11" ht="12.75">
      <c r="A22" t="s">
        <v>20</v>
      </c>
      <c r="B22" s="3">
        <f t="shared" si="3"/>
        <v>4</v>
      </c>
      <c r="K22" s="3">
        <v>4</v>
      </c>
    </row>
    <row r="23" spans="1:8" ht="12.75">
      <c r="A23" t="s">
        <v>21</v>
      </c>
      <c r="B23" s="3">
        <f t="shared" si="3"/>
        <v>2</v>
      </c>
      <c r="H23" s="3">
        <v>2</v>
      </c>
    </row>
    <row r="24" spans="1:14" ht="12.75">
      <c r="A24" t="s">
        <v>23</v>
      </c>
      <c r="B24" s="3">
        <f t="shared" si="3"/>
        <v>7</v>
      </c>
      <c r="L24" s="3">
        <v>6</v>
      </c>
      <c r="N24" s="3">
        <v>1</v>
      </c>
    </row>
    <row r="25" spans="1:12" ht="12.75">
      <c r="A25" t="s">
        <v>24</v>
      </c>
      <c r="B25" s="3">
        <f t="shared" si="3"/>
        <v>7</v>
      </c>
      <c r="F25" s="3">
        <v>1</v>
      </c>
      <c r="L25" s="3">
        <v>6</v>
      </c>
    </row>
    <row r="26" spans="1:12" ht="12.75">
      <c r="A26" t="s">
        <v>25</v>
      </c>
      <c r="B26" s="3">
        <f t="shared" si="3"/>
        <v>10</v>
      </c>
      <c r="L26" s="3">
        <v>10</v>
      </c>
    </row>
    <row r="27" spans="1:12" ht="12.75">
      <c r="A27" t="s">
        <v>26</v>
      </c>
      <c r="B27" s="3">
        <f t="shared" si="3"/>
        <v>6</v>
      </c>
      <c r="L27" s="3">
        <v>6</v>
      </c>
    </row>
    <row r="28" spans="1:14" ht="12.75">
      <c r="A28" t="s">
        <v>28</v>
      </c>
      <c r="B28" s="3">
        <f t="shared" si="3"/>
        <v>8</v>
      </c>
      <c r="I28" s="3">
        <v>1</v>
      </c>
      <c r="L28" s="3">
        <v>6</v>
      </c>
      <c r="N28" s="3">
        <v>1</v>
      </c>
    </row>
    <row r="29" spans="1:12" ht="12.75">
      <c r="A29" t="s">
        <v>29</v>
      </c>
      <c r="B29" s="3">
        <f t="shared" si="3"/>
        <v>8</v>
      </c>
      <c r="G29" s="3">
        <v>3</v>
      </c>
      <c r="L29" s="3">
        <v>5</v>
      </c>
    </row>
    <row r="30" spans="1:12" ht="12.75">
      <c r="A30" t="s">
        <v>30</v>
      </c>
      <c r="B30" s="3">
        <f t="shared" si="3"/>
        <v>18</v>
      </c>
      <c r="C30" s="3">
        <v>1</v>
      </c>
      <c r="G30" s="3">
        <v>5</v>
      </c>
      <c r="L30" s="3">
        <v>12</v>
      </c>
    </row>
    <row r="31" spans="1:14" ht="12.75">
      <c r="A31" t="s">
        <v>31</v>
      </c>
      <c r="B31" s="3">
        <f t="shared" si="3"/>
        <v>8</v>
      </c>
      <c r="E31" s="3">
        <v>1</v>
      </c>
      <c r="G31" s="3">
        <v>1</v>
      </c>
      <c r="L31" s="3">
        <v>4</v>
      </c>
      <c r="M31" s="3">
        <v>1</v>
      </c>
      <c r="N31" s="3">
        <v>1</v>
      </c>
    </row>
    <row r="32" spans="1:13" ht="12.75">
      <c r="A32" t="s">
        <v>32</v>
      </c>
      <c r="B32" s="3">
        <f t="shared" si="3"/>
        <v>7</v>
      </c>
      <c r="G32" s="3">
        <v>1</v>
      </c>
      <c r="L32" s="3">
        <v>4</v>
      </c>
      <c r="M32" s="3">
        <v>2</v>
      </c>
    </row>
    <row r="33" spans="1:12" ht="12.75">
      <c r="A33" t="s">
        <v>36</v>
      </c>
      <c r="B33" s="3">
        <f t="shared" si="3"/>
        <v>7</v>
      </c>
      <c r="G33" s="3">
        <v>1</v>
      </c>
      <c r="L33" s="3">
        <v>6</v>
      </c>
    </row>
    <row r="34" spans="1:13" ht="12.75">
      <c r="A34" t="s">
        <v>35</v>
      </c>
      <c r="B34" s="3">
        <f t="shared" si="3"/>
        <v>15</v>
      </c>
      <c r="G34" s="3">
        <v>2</v>
      </c>
      <c r="L34" s="3">
        <v>11</v>
      </c>
      <c r="M34" s="3">
        <v>2</v>
      </c>
    </row>
    <row r="35" spans="1:12" ht="12.75">
      <c r="A35" t="s">
        <v>37</v>
      </c>
      <c r="B35" s="3">
        <f t="shared" si="3"/>
        <v>10</v>
      </c>
      <c r="G35" s="3">
        <v>2</v>
      </c>
      <c r="L35" s="3">
        <v>8</v>
      </c>
    </row>
    <row r="36" spans="1:12" ht="12.75">
      <c r="A36" t="s">
        <v>38</v>
      </c>
      <c r="B36" s="3">
        <f t="shared" si="3"/>
        <v>10</v>
      </c>
      <c r="L36" s="3">
        <v>10</v>
      </c>
    </row>
    <row r="37" spans="1:12" ht="12.75">
      <c r="A37" t="s">
        <v>39</v>
      </c>
      <c r="B37" s="3">
        <f t="shared" si="3"/>
        <v>5</v>
      </c>
      <c r="L37" s="3">
        <v>5</v>
      </c>
    </row>
    <row r="38" spans="1:12" ht="12.75">
      <c r="A38" t="s">
        <v>40</v>
      </c>
      <c r="B38" s="3">
        <f t="shared" si="3"/>
        <v>6</v>
      </c>
      <c r="G38" s="3">
        <v>1</v>
      </c>
      <c r="L38" s="3">
        <v>5</v>
      </c>
    </row>
    <row r="39" spans="1:12" ht="12.75">
      <c r="A39" t="s">
        <v>41</v>
      </c>
      <c r="B39" s="3">
        <f t="shared" si="3"/>
        <v>6</v>
      </c>
      <c r="D39" s="3">
        <v>1</v>
      </c>
      <c r="G39" s="3">
        <v>2</v>
      </c>
      <c r="L39" s="3">
        <v>3</v>
      </c>
    </row>
    <row r="40" spans="1:12" ht="12.75">
      <c r="A40" t="s">
        <v>42</v>
      </c>
      <c r="B40" s="3">
        <f t="shared" si="3"/>
        <v>5</v>
      </c>
      <c r="L40" s="3">
        <v>5</v>
      </c>
    </row>
    <row r="41" spans="1:12" ht="12.75">
      <c r="A41" t="s">
        <v>43</v>
      </c>
      <c r="B41" s="3">
        <f t="shared" si="3"/>
        <v>8</v>
      </c>
      <c r="G41" s="3">
        <v>1</v>
      </c>
      <c r="L41" s="3">
        <v>7</v>
      </c>
    </row>
    <row r="42" spans="1:12" ht="12.75">
      <c r="A42" t="s">
        <v>44</v>
      </c>
      <c r="B42" s="3">
        <f t="shared" si="3"/>
        <v>12</v>
      </c>
      <c r="D42" s="3">
        <v>1</v>
      </c>
      <c r="G42" s="3">
        <v>1</v>
      </c>
      <c r="L42" s="3">
        <v>10</v>
      </c>
    </row>
    <row r="43" spans="1:12" ht="12.75">
      <c r="A43" t="s">
        <v>46</v>
      </c>
      <c r="B43" s="3">
        <f t="shared" si="3"/>
        <v>7</v>
      </c>
      <c r="G43" s="3">
        <v>1</v>
      </c>
      <c r="L43" s="3">
        <v>6</v>
      </c>
    </row>
    <row r="44" spans="1:14" ht="12.75">
      <c r="A44" t="s">
        <v>47</v>
      </c>
      <c r="B44" s="3">
        <f t="shared" si="3"/>
        <v>10</v>
      </c>
      <c r="L44" s="3">
        <v>7</v>
      </c>
      <c r="M44" s="3">
        <v>2</v>
      </c>
      <c r="N44" s="3">
        <v>1</v>
      </c>
    </row>
    <row r="45" spans="1:12" ht="12.75">
      <c r="A45" t="s">
        <v>49</v>
      </c>
      <c r="B45" s="3">
        <f t="shared" si="3"/>
        <v>4</v>
      </c>
      <c r="L45" s="3">
        <v>4</v>
      </c>
    </row>
    <row r="46" spans="1:12" ht="12.75">
      <c r="A46" t="s">
        <v>50</v>
      </c>
      <c r="B46" s="3">
        <f t="shared" si="3"/>
        <v>12</v>
      </c>
      <c r="L46" s="3">
        <v>12</v>
      </c>
    </row>
    <row r="47" spans="1:12" ht="12.75">
      <c r="A47" t="s">
        <v>51</v>
      </c>
      <c r="B47" s="3">
        <f t="shared" si="3"/>
        <v>9</v>
      </c>
      <c r="G47" s="3">
        <v>1</v>
      </c>
      <c r="L47" s="3">
        <v>8</v>
      </c>
    </row>
    <row r="48" spans="1:12" ht="12.75">
      <c r="A48" t="s">
        <v>52</v>
      </c>
      <c r="B48" s="3">
        <f t="shared" si="3"/>
        <v>10</v>
      </c>
      <c r="L48" s="3">
        <v>10</v>
      </c>
    </row>
    <row r="49" spans="1:12" ht="12.75">
      <c r="A49" t="s">
        <v>53</v>
      </c>
      <c r="B49" s="3">
        <f t="shared" si="3"/>
        <v>11</v>
      </c>
      <c r="G49" s="3">
        <v>2</v>
      </c>
      <c r="L49" s="3">
        <v>9</v>
      </c>
    </row>
    <row r="50" spans="1:14" ht="12.75">
      <c r="A50" t="s">
        <v>54</v>
      </c>
      <c r="B50" s="3">
        <f t="shared" si="3"/>
        <v>9</v>
      </c>
      <c r="L50" s="3">
        <v>8</v>
      </c>
      <c r="N50" s="3">
        <v>1</v>
      </c>
    </row>
    <row r="51" spans="1:12" ht="12.75">
      <c r="A51" t="s">
        <v>55</v>
      </c>
      <c r="B51" s="3">
        <f t="shared" si="3"/>
        <v>11</v>
      </c>
      <c r="G51" s="3">
        <v>1</v>
      </c>
      <c r="L51" s="3">
        <v>10</v>
      </c>
    </row>
    <row r="52" spans="1:12" ht="12.75">
      <c r="A52" t="s">
        <v>56</v>
      </c>
      <c r="B52" s="3">
        <f t="shared" si="3"/>
        <v>8</v>
      </c>
      <c r="D52" s="3">
        <v>1</v>
      </c>
      <c r="G52" s="3">
        <v>1</v>
      </c>
      <c r="L52" s="3">
        <v>6</v>
      </c>
    </row>
    <row r="53" spans="1:12" ht="12.75">
      <c r="A53" t="s">
        <v>58</v>
      </c>
      <c r="B53" s="3">
        <f t="shared" si="3"/>
        <v>6</v>
      </c>
      <c r="D53" s="3">
        <v>1</v>
      </c>
      <c r="G53" s="3">
        <v>1</v>
      </c>
      <c r="L53" s="3">
        <v>4</v>
      </c>
    </row>
    <row r="54" spans="1:16" ht="12.75">
      <c r="A54" t="s">
        <v>114</v>
      </c>
      <c r="B54" s="3">
        <f t="shared" si="3"/>
        <v>24</v>
      </c>
      <c r="P54" s="3">
        <v>24</v>
      </c>
    </row>
    <row r="55" spans="1:10" ht="12.75">
      <c r="A55" t="s">
        <v>117</v>
      </c>
      <c r="B55" s="3">
        <f t="shared" si="3"/>
        <v>15</v>
      </c>
      <c r="J55" s="3">
        <v>15</v>
      </c>
    </row>
    <row r="56" ht="12.75">
      <c r="B56" s="6" t="s">
        <v>301</v>
      </c>
    </row>
    <row r="60" spans="1:29" ht="12.75">
      <c r="A60" s="41" t="s">
        <v>4</v>
      </c>
      <c r="B60" s="42">
        <f aca="true" t="shared" si="4" ref="B60:B74">SUM(C60:AB60)</f>
        <v>45</v>
      </c>
      <c r="C60" s="42">
        <f>SUM(C5:C8)</f>
        <v>0</v>
      </c>
      <c r="D60" s="42">
        <f aca="true" t="shared" si="5" ref="D60:AC60">SUM(D5:D8)</f>
        <v>0</v>
      </c>
      <c r="E60" s="42">
        <f>SUM(E5:E8)</f>
        <v>0</v>
      </c>
      <c r="F60" s="42">
        <f t="shared" si="5"/>
        <v>0</v>
      </c>
      <c r="G60" s="42">
        <f t="shared" si="5"/>
        <v>5</v>
      </c>
      <c r="H60" s="42">
        <f t="shared" si="5"/>
        <v>0</v>
      </c>
      <c r="I60" s="42">
        <f t="shared" si="5"/>
        <v>1</v>
      </c>
      <c r="J60" s="42"/>
      <c r="K60" s="42">
        <f t="shared" si="5"/>
        <v>0</v>
      </c>
      <c r="L60" s="69">
        <f t="shared" si="5"/>
        <v>38</v>
      </c>
      <c r="M60" s="42">
        <f t="shared" si="5"/>
        <v>0</v>
      </c>
      <c r="N60" s="42">
        <f t="shared" si="5"/>
        <v>1</v>
      </c>
      <c r="O60" s="42">
        <f t="shared" si="5"/>
        <v>0</v>
      </c>
      <c r="P60" s="42">
        <f t="shared" si="5"/>
        <v>0</v>
      </c>
      <c r="Q60" s="42">
        <f t="shared" si="5"/>
        <v>0</v>
      </c>
      <c r="R60" s="3">
        <f t="shared" si="5"/>
        <v>0</v>
      </c>
      <c r="S60" s="3">
        <f t="shared" si="5"/>
        <v>0</v>
      </c>
      <c r="T60" s="3">
        <f t="shared" si="5"/>
        <v>0</v>
      </c>
      <c r="U60" s="3">
        <f t="shared" si="5"/>
        <v>0</v>
      </c>
      <c r="V60" s="3">
        <f t="shared" si="5"/>
        <v>0</v>
      </c>
      <c r="W60" s="3">
        <f t="shared" si="5"/>
        <v>0</v>
      </c>
      <c r="X60" s="3">
        <f t="shared" si="5"/>
        <v>0</v>
      </c>
      <c r="Y60" s="3">
        <f t="shared" si="5"/>
        <v>0</v>
      </c>
      <c r="Z60" s="3">
        <f t="shared" si="5"/>
        <v>0</v>
      </c>
      <c r="AA60" s="3">
        <f t="shared" si="5"/>
        <v>0</v>
      </c>
      <c r="AB60" s="3">
        <f t="shared" si="5"/>
        <v>0</v>
      </c>
      <c r="AC60">
        <f t="shared" si="5"/>
        <v>0</v>
      </c>
    </row>
    <row r="61" spans="1:29" ht="12.75">
      <c r="A61" s="41" t="s">
        <v>6</v>
      </c>
      <c r="B61" s="42">
        <f t="shared" si="4"/>
        <v>14</v>
      </c>
      <c r="C61" s="42">
        <f>+C9</f>
        <v>0</v>
      </c>
      <c r="D61" s="42">
        <f aca="true" t="shared" si="6" ref="D61:AC61">+D9</f>
        <v>1</v>
      </c>
      <c r="E61" s="42">
        <f>+E9</f>
        <v>0</v>
      </c>
      <c r="F61" s="42">
        <f t="shared" si="6"/>
        <v>0</v>
      </c>
      <c r="G61" s="42">
        <f t="shared" si="6"/>
        <v>2</v>
      </c>
      <c r="H61" s="42">
        <f t="shared" si="6"/>
        <v>0</v>
      </c>
      <c r="I61" s="42">
        <f t="shared" si="6"/>
        <v>0</v>
      </c>
      <c r="J61" s="42"/>
      <c r="K61" s="42">
        <f t="shared" si="6"/>
        <v>0</v>
      </c>
      <c r="L61" s="69">
        <f t="shared" si="6"/>
        <v>8</v>
      </c>
      <c r="M61" s="42">
        <f t="shared" si="6"/>
        <v>2</v>
      </c>
      <c r="N61" s="42">
        <f t="shared" si="6"/>
        <v>1</v>
      </c>
      <c r="O61" s="42">
        <f t="shared" si="6"/>
        <v>0</v>
      </c>
      <c r="P61" s="42">
        <f t="shared" si="6"/>
        <v>0</v>
      </c>
      <c r="Q61" s="42">
        <f t="shared" si="6"/>
        <v>0</v>
      </c>
      <c r="R61" s="3">
        <f t="shared" si="6"/>
        <v>0</v>
      </c>
      <c r="S61" s="3">
        <f t="shared" si="6"/>
        <v>0</v>
      </c>
      <c r="T61" s="3">
        <f t="shared" si="6"/>
        <v>0</v>
      </c>
      <c r="U61" s="3">
        <f t="shared" si="6"/>
        <v>0</v>
      </c>
      <c r="V61" s="3">
        <f t="shared" si="6"/>
        <v>0</v>
      </c>
      <c r="W61" s="3">
        <f t="shared" si="6"/>
        <v>0</v>
      </c>
      <c r="X61" s="3">
        <f t="shared" si="6"/>
        <v>0</v>
      </c>
      <c r="Y61" s="3">
        <f t="shared" si="6"/>
        <v>0</v>
      </c>
      <c r="Z61" s="3">
        <f t="shared" si="6"/>
        <v>0</v>
      </c>
      <c r="AA61" s="3">
        <f t="shared" si="6"/>
        <v>0</v>
      </c>
      <c r="AB61" s="3">
        <f t="shared" si="6"/>
        <v>0</v>
      </c>
      <c r="AC61">
        <f t="shared" si="6"/>
        <v>0</v>
      </c>
    </row>
    <row r="62" spans="1:29" ht="12.75">
      <c r="A62" s="41" t="s">
        <v>7</v>
      </c>
      <c r="B62" s="42">
        <f t="shared" si="4"/>
        <v>22</v>
      </c>
      <c r="C62" s="42">
        <f>SUM(C10:C12)</f>
        <v>0</v>
      </c>
      <c r="D62" s="42">
        <f aca="true" t="shared" si="7" ref="D62:AC62">SUM(D10:D12)</f>
        <v>0</v>
      </c>
      <c r="E62" s="42">
        <f>SUM(E10:E12)</f>
        <v>0</v>
      </c>
      <c r="F62" s="42">
        <f t="shared" si="7"/>
        <v>0</v>
      </c>
      <c r="G62" s="42">
        <f t="shared" si="7"/>
        <v>4</v>
      </c>
      <c r="H62" s="42">
        <f t="shared" si="7"/>
        <v>0</v>
      </c>
      <c r="I62" s="42">
        <f t="shared" si="7"/>
        <v>1</v>
      </c>
      <c r="J62" s="42"/>
      <c r="K62" s="42">
        <f t="shared" si="7"/>
        <v>0</v>
      </c>
      <c r="L62" s="69">
        <f t="shared" si="7"/>
        <v>16</v>
      </c>
      <c r="M62" s="42">
        <f t="shared" si="7"/>
        <v>1</v>
      </c>
      <c r="N62" s="42">
        <f t="shared" si="7"/>
        <v>0</v>
      </c>
      <c r="O62" s="42">
        <f t="shared" si="7"/>
        <v>0</v>
      </c>
      <c r="P62" s="42">
        <f t="shared" si="7"/>
        <v>0</v>
      </c>
      <c r="Q62" s="42">
        <f t="shared" si="7"/>
        <v>0</v>
      </c>
      <c r="R62" s="3">
        <f t="shared" si="7"/>
        <v>0</v>
      </c>
      <c r="S62" s="3">
        <f t="shared" si="7"/>
        <v>0</v>
      </c>
      <c r="T62" s="3">
        <f t="shared" si="7"/>
        <v>0</v>
      </c>
      <c r="U62" s="3">
        <f t="shared" si="7"/>
        <v>0</v>
      </c>
      <c r="V62" s="3">
        <f t="shared" si="7"/>
        <v>0</v>
      </c>
      <c r="W62" s="3">
        <f t="shared" si="7"/>
        <v>0</v>
      </c>
      <c r="X62" s="3">
        <f t="shared" si="7"/>
        <v>0</v>
      </c>
      <c r="Y62" s="3">
        <f t="shared" si="7"/>
        <v>0</v>
      </c>
      <c r="Z62" s="3">
        <f t="shared" si="7"/>
        <v>0</v>
      </c>
      <c r="AA62" s="3">
        <f t="shared" si="7"/>
        <v>0</v>
      </c>
      <c r="AB62" s="3">
        <f t="shared" si="7"/>
        <v>0</v>
      </c>
      <c r="AC62">
        <f t="shared" si="7"/>
        <v>0</v>
      </c>
    </row>
    <row r="63" spans="1:29" ht="12.75">
      <c r="A63" s="41" t="s">
        <v>18</v>
      </c>
      <c r="B63" s="42">
        <f t="shared" si="4"/>
        <v>40</v>
      </c>
      <c r="C63" s="42">
        <f>SUM(C13:C20)</f>
        <v>0</v>
      </c>
      <c r="D63" s="42">
        <f aca="true" t="shared" si="8" ref="D63:AC63">SUM(D13:D20)</f>
        <v>0</v>
      </c>
      <c r="E63" s="42">
        <f>SUM(E13:E20)</f>
        <v>0</v>
      </c>
      <c r="F63" s="42">
        <f t="shared" si="8"/>
        <v>1</v>
      </c>
      <c r="G63" s="42">
        <f t="shared" si="8"/>
        <v>6</v>
      </c>
      <c r="H63" s="42">
        <f t="shared" si="8"/>
        <v>0</v>
      </c>
      <c r="I63" s="42">
        <f t="shared" si="8"/>
        <v>1</v>
      </c>
      <c r="J63" s="42"/>
      <c r="K63" s="42">
        <f t="shared" si="8"/>
        <v>0</v>
      </c>
      <c r="L63" s="69">
        <f t="shared" si="8"/>
        <v>30</v>
      </c>
      <c r="M63" s="42">
        <f t="shared" si="8"/>
        <v>2</v>
      </c>
      <c r="N63" s="42">
        <f t="shared" si="8"/>
        <v>0</v>
      </c>
      <c r="O63" s="42">
        <f t="shared" si="8"/>
        <v>0</v>
      </c>
      <c r="P63" s="42">
        <f t="shared" si="8"/>
        <v>0</v>
      </c>
      <c r="Q63" s="42">
        <f t="shared" si="8"/>
        <v>0</v>
      </c>
      <c r="R63" s="3">
        <f t="shared" si="8"/>
        <v>0</v>
      </c>
      <c r="S63" s="3">
        <f t="shared" si="8"/>
        <v>0</v>
      </c>
      <c r="T63" s="3">
        <f t="shared" si="8"/>
        <v>0</v>
      </c>
      <c r="U63" s="3">
        <f t="shared" si="8"/>
        <v>0</v>
      </c>
      <c r="V63" s="3">
        <f t="shared" si="8"/>
        <v>0</v>
      </c>
      <c r="W63" s="3">
        <f t="shared" si="8"/>
        <v>0</v>
      </c>
      <c r="X63" s="3">
        <f t="shared" si="8"/>
        <v>0</v>
      </c>
      <c r="Y63" s="3">
        <f t="shared" si="8"/>
        <v>0</v>
      </c>
      <c r="Z63" s="3">
        <f t="shared" si="8"/>
        <v>0</v>
      </c>
      <c r="AA63" s="3">
        <f t="shared" si="8"/>
        <v>0</v>
      </c>
      <c r="AB63" s="3">
        <f t="shared" si="8"/>
        <v>0</v>
      </c>
      <c r="AC63">
        <f t="shared" si="8"/>
        <v>0</v>
      </c>
    </row>
    <row r="64" spans="1:29" ht="12.75">
      <c r="A64" s="41" t="s">
        <v>22</v>
      </c>
      <c r="B64" s="42">
        <f t="shared" si="4"/>
        <v>10</v>
      </c>
      <c r="C64" s="42">
        <f>SUM(C21:C23)</f>
        <v>0</v>
      </c>
      <c r="D64" s="42">
        <f aca="true" t="shared" si="9" ref="D64:AC64">SUM(D21:D23)</f>
        <v>0</v>
      </c>
      <c r="E64" s="42">
        <f>SUM(E21:E23)</f>
        <v>0</v>
      </c>
      <c r="F64" s="42">
        <f t="shared" si="9"/>
        <v>0</v>
      </c>
      <c r="G64" s="42">
        <f t="shared" si="9"/>
        <v>0</v>
      </c>
      <c r="H64" s="42">
        <f t="shared" si="9"/>
        <v>2</v>
      </c>
      <c r="I64" s="42">
        <f t="shared" si="9"/>
        <v>0</v>
      </c>
      <c r="J64" s="42"/>
      <c r="K64" s="69">
        <f t="shared" si="9"/>
        <v>8</v>
      </c>
      <c r="L64" s="42">
        <f t="shared" si="9"/>
        <v>0</v>
      </c>
      <c r="M64" s="42">
        <f t="shared" si="9"/>
        <v>0</v>
      </c>
      <c r="N64" s="42">
        <f t="shared" si="9"/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3">
        <f t="shared" si="9"/>
        <v>0</v>
      </c>
      <c r="S64" s="3">
        <f t="shared" si="9"/>
        <v>0</v>
      </c>
      <c r="T64" s="3">
        <f t="shared" si="9"/>
        <v>0</v>
      </c>
      <c r="U64" s="3">
        <f t="shared" si="9"/>
        <v>0</v>
      </c>
      <c r="V64" s="3">
        <f t="shared" si="9"/>
        <v>0</v>
      </c>
      <c r="W64" s="3">
        <f t="shared" si="9"/>
        <v>0</v>
      </c>
      <c r="X64" s="3">
        <f t="shared" si="9"/>
        <v>0</v>
      </c>
      <c r="Y64" s="3">
        <f t="shared" si="9"/>
        <v>0</v>
      </c>
      <c r="Z64" s="3">
        <f t="shared" si="9"/>
        <v>0</v>
      </c>
      <c r="AA64" s="3">
        <f t="shared" si="9"/>
        <v>0</v>
      </c>
      <c r="AB64" s="3">
        <f t="shared" si="9"/>
        <v>0</v>
      </c>
      <c r="AC64">
        <f t="shared" si="9"/>
        <v>0</v>
      </c>
    </row>
    <row r="65" spans="1:29" ht="12.75">
      <c r="A65" s="41" t="s">
        <v>23</v>
      </c>
      <c r="B65" s="42">
        <f t="shared" si="4"/>
        <v>7</v>
      </c>
      <c r="C65" s="42">
        <f>C24</f>
        <v>0</v>
      </c>
      <c r="D65" s="42">
        <f aca="true" t="shared" si="10" ref="D65:AC65">D24</f>
        <v>0</v>
      </c>
      <c r="E65" s="42">
        <f>E24</f>
        <v>0</v>
      </c>
      <c r="F65" s="42">
        <f t="shared" si="10"/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/>
      <c r="K65" s="42">
        <f t="shared" si="10"/>
        <v>0</v>
      </c>
      <c r="L65" s="69">
        <f t="shared" si="10"/>
        <v>6</v>
      </c>
      <c r="M65" s="42">
        <f t="shared" si="10"/>
        <v>0</v>
      </c>
      <c r="N65" s="42">
        <f t="shared" si="10"/>
        <v>1</v>
      </c>
      <c r="O65" s="42">
        <f t="shared" si="10"/>
        <v>0</v>
      </c>
      <c r="P65" s="42">
        <f t="shared" si="10"/>
        <v>0</v>
      </c>
      <c r="Q65" s="42">
        <f t="shared" si="10"/>
        <v>0</v>
      </c>
      <c r="R65" s="3">
        <f t="shared" si="10"/>
        <v>0</v>
      </c>
      <c r="S65" s="3">
        <f t="shared" si="10"/>
        <v>0</v>
      </c>
      <c r="T65" s="3">
        <f t="shared" si="10"/>
        <v>0</v>
      </c>
      <c r="U65" s="3">
        <f t="shared" si="10"/>
        <v>0</v>
      </c>
      <c r="V65" s="3">
        <f t="shared" si="10"/>
        <v>0</v>
      </c>
      <c r="W65" s="3">
        <f t="shared" si="10"/>
        <v>0</v>
      </c>
      <c r="X65" s="3">
        <f t="shared" si="10"/>
        <v>0</v>
      </c>
      <c r="Y65" s="3">
        <f t="shared" si="10"/>
        <v>0</v>
      </c>
      <c r="Z65" s="3">
        <f t="shared" si="10"/>
        <v>0</v>
      </c>
      <c r="AA65" s="3">
        <f t="shared" si="10"/>
        <v>0</v>
      </c>
      <c r="AB65" s="3">
        <f t="shared" si="10"/>
        <v>0</v>
      </c>
      <c r="AC65">
        <f t="shared" si="10"/>
        <v>0</v>
      </c>
    </row>
    <row r="66" spans="1:29" ht="12.75">
      <c r="A66" s="41" t="s">
        <v>27</v>
      </c>
      <c r="B66" s="42">
        <f t="shared" si="4"/>
        <v>23</v>
      </c>
      <c r="C66" s="42">
        <f>SUM(C25:C27)</f>
        <v>0</v>
      </c>
      <c r="D66" s="42">
        <f aca="true" t="shared" si="11" ref="D66:AC66">SUM(D25:D27)</f>
        <v>0</v>
      </c>
      <c r="E66" s="42">
        <f>SUM(E25:E27)</f>
        <v>0</v>
      </c>
      <c r="F66" s="42">
        <f t="shared" si="11"/>
        <v>1</v>
      </c>
      <c r="G66" s="42">
        <f t="shared" si="11"/>
        <v>0</v>
      </c>
      <c r="H66" s="42">
        <f t="shared" si="11"/>
        <v>0</v>
      </c>
      <c r="I66" s="42">
        <f t="shared" si="11"/>
        <v>0</v>
      </c>
      <c r="J66" s="42"/>
      <c r="K66" s="42">
        <f t="shared" si="11"/>
        <v>0</v>
      </c>
      <c r="L66" s="69">
        <f t="shared" si="11"/>
        <v>22</v>
      </c>
      <c r="M66" s="42">
        <f t="shared" si="11"/>
        <v>0</v>
      </c>
      <c r="N66" s="42">
        <f t="shared" si="11"/>
        <v>0</v>
      </c>
      <c r="O66" s="42">
        <f t="shared" si="11"/>
        <v>0</v>
      </c>
      <c r="P66" s="42">
        <f t="shared" si="11"/>
        <v>0</v>
      </c>
      <c r="Q66" s="42">
        <f t="shared" si="11"/>
        <v>0</v>
      </c>
      <c r="R66" s="3">
        <f t="shared" si="11"/>
        <v>0</v>
      </c>
      <c r="S66" s="3">
        <f t="shared" si="11"/>
        <v>0</v>
      </c>
      <c r="T66" s="3">
        <f t="shared" si="11"/>
        <v>0</v>
      </c>
      <c r="U66" s="3">
        <f t="shared" si="11"/>
        <v>0</v>
      </c>
      <c r="V66" s="3">
        <f t="shared" si="11"/>
        <v>0</v>
      </c>
      <c r="W66" s="3">
        <f t="shared" si="11"/>
        <v>0</v>
      </c>
      <c r="X66" s="3">
        <f t="shared" si="11"/>
        <v>0</v>
      </c>
      <c r="Y66" s="3">
        <f t="shared" si="11"/>
        <v>0</v>
      </c>
      <c r="Z66" s="3">
        <f t="shared" si="11"/>
        <v>0</v>
      </c>
      <c r="AA66" s="3">
        <f t="shared" si="11"/>
        <v>0</v>
      </c>
      <c r="AB66" s="3">
        <f t="shared" si="11"/>
        <v>0</v>
      </c>
      <c r="AC66">
        <f t="shared" si="11"/>
        <v>0</v>
      </c>
    </row>
    <row r="67" spans="1:29" ht="12.75">
      <c r="A67" s="41" t="s">
        <v>33</v>
      </c>
      <c r="B67" s="42">
        <f t="shared" si="4"/>
        <v>42</v>
      </c>
      <c r="C67" s="42">
        <f>SUM(C28:C31)</f>
        <v>1</v>
      </c>
      <c r="D67" s="42">
        <f aca="true" t="shared" si="12" ref="D67:AC67">SUM(D28:D31)</f>
        <v>0</v>
      </c>
      <c r="E67" s="42">
        <f>SUM(E28:E31)</f>
        <v>1</v>
      </c>
      <c r="F67" s="42">
        <f t="shared" si="12"/>
        <v>0</v>
      </c>
      <c r="G67" s="42">
        <f t="shared" si="12"/>
        <v>9</v>
      </c>
      <c r="H67" s="42">
        <f t="shared" si="12"/>
        <v>0</v>
      </c>
      <c r="I67" s="42">
        <f t="shared" si="12"/>
        <v>1</v>
      </c>
      <c r="J67" s="42"/>
      <c r="K67" s="42">
        <f t="shared" si="12"/>
        <v>0</v>
      </c>
      <c r="L67" s="69">
        <f t="shared" si="12"/>
        <v>27</v>
      </c>
      <c r="M67" s="42">
        <f t="shared" si="12"/>
        <v>1</v>
      </c>
      <c r="N67" s="42">
        <f t="shared" si="12"/>
        <v>2</v>
      </c>
      <c r="O67" s="42">
        <f t="shared" si="12"/>
        <v>0</v>
      </c>
      <c r="P67" s="42">
        <f t="shared" si="12"/>
        <v>0</v>
      </c>
      <c r="Q67" s="42">
        <f t="shared" si="12"/>
        <v>0</v>
      </c>
      <c r="R67" s="3">
        <f t="shared" si="12"/>
        <v>0</v>
      </c>
      <c r="S67" s="3">
        <f t="shared" si="12"/>
        <v>0</v>
      </c>
      <c r="T67" s="3">
        <f t="shared" si="12"/>
        <v>0</v>
      </c>
      <c r="U67" s="3">
        <f t="shared" si="12"/>
        <v>0</v>
      </c>
      <c r="V67" s="3">
        <f t="shared" si="12"/>
        <v>0</v>
      </c>
      <c r="W67" s="3">
        <f t="shared" si="12"/>
        <v>0</v>
      </c>
      <c r="X67" s="3">
        <f t="shared" si="12"/>
        <v>0</v>
      </c>
      <c r="Y67" s="3">
        <f t="shared" si="12"/>
        <v>0</v>
      </c>
      <c r="Z67" s="3">
        <f t="shared" si="12"/>
        <v>0</v>
      </c>
      <c r="AA67" s="3">
        <f t="shared" si="12"/>
        <v>0</v>
      </c>
      <c r="AB67" s="3">
        <f t="shared" si="12"/>
        <v>0</v>
      </c>
      <c r="AC67">
        <f t="shared" si="12"/>
        <v>0</v>
      </c>
    </row>
    <row r="68" spans="1:29" ht="12.75">
      <c r="A68" s="41" t="s">
        <v>34</v>
      </c>
      <c r="B68" s="42">
        <f t="shared" si="4"/>
        <v>7</v>
      </c>
      <c r="C68" s="42">
        <f>+C32</f>
        <v>0</v>
      </c>
      <c r="D68" s="42">
        <f aca="true" t="shared" si="13" ref="D68:AC68">+D32</f>
        <v>0</v>
      </c>
      <c r="E68" s="42">
        <f>+E32</f>
        <v>0</v>
      </c>
      <c r="F68" s="42">
        <f t="shared" si="13"/>
        <v>0</v>
      </c>
      <c r="G68" s="42">
        <f t="shared" si="13"/>
        <v>1</v>
      </c>
      <c r="H68" s="42">
        <f t="shared" si="13"/>
        <v>0</v>
      </c>
      <c r="I68" s="42">
        <f t="shared" si="13"/>
        <v>0</v>
      </c>
      <c r="J68" s="42"/>
      <c r="K68" s="42">
        <f t="shared" si="13"/>
        <v>0</v>
      </c>
      <c r="L68" s="69">
        <f t="shared" si="13"/>
        <v>4</v>
      </c>
      <c r="M68" s="42">
        <f t="shared" si="13"/>
        <v>2</v>
      </c>
      <c r="N68" s="42">
        <f t="shared" si="13"/>
        <v>0</v>
      </c>
      <c r="O68" s="42">
        <f t="shared" si="13"/>
        <v>0</v>
      </c>
      <c r="P68" s="42">
        <f t="shared" si="13"/>
        <v>0</v>
      </c>
      <c r="Q68" s="42">
        <f t="shared" si="13"/>
        <v>0</v>
      </c>
      <c r="R68" s="3">
        <f t="shared" si="13"/>
        <v>0</v>
      </c>
      <c r="S68" s="3">
        <f t="shared" si="13"/>
        <v>0</v>
      </c>
      <c r="T68" s="3">
        <f t="shared" si="13"/>
        <v>0</v>
      </c>
      <c r="U68" s="3">
        <f t="shared" si="13"/>
        <v>0</v>
      </c>
      <c r="V68" s="3">
        <f t="shared" si="13"/>
        <v>0</v>
      </c>
      <c r="W68" s="3">
        <f t="shared" si="13"/>
        <v>0</v>
      </c>
      <c r="X68" s="3">
        <f t="shared" si="13"/>
        <v>0</v>
      </c>
      <c r="Y68" s="3">
        <f t="shared" si="13"/>
        <v>0</v>
      </c>
      <c r="Z68" s="3">
        <f t="shared" si="13"/>
        <v>0</v>
      </c>
      <c r="AA68" s="3">
        <f t="shared" si="13"/>
        <v>0</v>
      </c>
      <c r="AB68" s="3">
        <f t="shared" si="13"/>
        <v>0</v>
      </c>
      <c r="AC68">
        <f t="shared" si="13"/>
        <v>0</v>
      </c>
    </row>
    <row r="69" spans="1:29" ht="12.75">
      <c r="A69" s="41" t="s">
        <v>35</v>
      </c>
      <c r="B69" s="42">
        <f t="shared" si="4"/>
        <v>32</v>
      </c>
      <c r="C69" s="42">
        <f>SUM(C33:C35)</f>
        <v>0</v>
      </c>
      <c r="D69" s="42">
        <f aca="true" t="shared" si="14" ref="D69:AC69">SUM(D33:D35)</f>
        <v>0</v>
      </c>
      <c r="E69" s="42">
        <f>SUM(E33:E35)</f>
        <v>0</v>
      </c>
      <c r="F69" s="42">
        <f t="shared" si="14"/>
        <v>0</v>
      </c>
      <c r="G69" s="42">
        <f t="shared" si="14"/>
        <v>5</v>
      </c>
      <c r="H69" s="42">
        <f t="shared" si="14"/>
        <v>0</v>
      </c>
      <c r="I69" s="42">
        <f t="shared" si="14"/>
        <v>0</v>
      </c>
      <c r="J69" s="42"/>
      <c r="K69" s="42">
        <f t="shared" si="14"/>
        <v>0</v>
      </c>
      <c r="L69" s="69">
        <f t="shared" si="14"/>
        <v>25</v>
      </c>
      <c r="M69" s="42">
        <f t="shared" si="14"/>
        <v>2</v>
      </c>
      <c r="N69" s="42">
        <f t="shared" si="14"/>
        <v>0</v>
      </c>
      <c r="O69" s="42">
        <f t="shared" si="14"/>
        <v>0</v>
      </c>
      <c r="P69" s="42">
        <f t="shared" si="14"/>
        <v>0</v>
      </c>
      <c r="Q69" s="42">
        <f t="shared" si="14"/>
        <v>0</v>
      </c>
      <c r="R69" s="3">
        <f t="shared" si="14"/>
        <v>0</v>
      </c>
      <c r="S69" s="3">
        <f t="shared" si="14"/>
        <v>0</v>
      </c>
      <c r="T69" s="3">
        <f t="shared" si="14"/>
        <v>0</v>
      </c>
      <c r="U69" s="3">
        <f t="shared" si="14"/>
        <v>0</v>
      </c>
      <c r="V69" s="3">
        <f t="shared" si="14"/>
        <v>0</v>
      </c>
      <c r="W69" s="3">
        <f t="shared" si="14"/>
        <v>0</v>
      </c>
      <c r="X69" s="3">
        <f t="shared" si="14"/>
        <v>0</v>
      </c>
      <c r="Y69" s="3">
        <f t="shared" si="14"/>
        <v>0</v>
      </c>
      <c r="Z69" s="3">
        <f t="shared" si="14"/>
        <v>0</v>
      </c>
      <c r="AA69" s="3">
        <f t="shared" si="14"/>
        <v>0</v>
      </c>
      <c r="AB69" s="3">
        <f t="shared" si="14"/>
        <v>0</v>
      </c>
      <c r="AC69">
        <f t="shared" si="14"/>
        <v>0</v>
      </c>
    </row>
    <row r="70" spans="1:29" ht="12.75">
      <c r="A70" s="41" t="s">
        <v>38</v>
      </c>
      <c r="B70" s="42">
        <f t="shared" si="4"/>
        <v>15</v>
      </c>
      <c r="C70" s="42">
        <f>+C36+C37</f>
        <v>0</v>
      </c>
      <c r="D70" s="42">
        <f aca="true" t="shared" si="15" ref="D70:AC70">+D36+D37</f>
        <v>0</v>
      </c>
      <c r="E70" s="42">
        <f>+E36+E37</f>
        <v>0</v>
      </c>
      <c r="F70" s="42">
        <f t="shared" si="15"/>
        <v>0</v>
      </c>
      <c r="G70" s="42">
        <f t="shared" si="15"/>
        <v>0</v>
      </c>
      <c r="H70" s="42">
        <f t="shared" si="15"/>
        <v>0</v>
      </c>
      <c r="I70" s="42">
        <f t="shared" si="15"/>
        <v>0</v>
      </c>
      <c r="J70" s="42"/>
      <c r="K70" s="42">
        <f t="shared" si="15"/>
        <v>0</v>
      </c>
      <c r="L70" s="69">
        <f t="shared" si="15"/>
        <v>15</v>
      </c>
      <c r="M70" s="42">
        <f t="shared" si="15"/>
        <v>0</v>
      </c>
      <c r="N70" s="42">
        <f t="shared" si="15"/>
        <v>0</v>
      </c>
      <c r="O70" s="42">
        <f t="shared" si="15"/>
        <v>0</v>
      </c>
      <c r="P70" s="42">
        <f t="shared" si="15"/>
        <v>0</v>
      </c>
      <c r="Q70" s="42">
        <f t="shared" si="15"/>
        <v>0</v>
      </c>
      <c r="R70" s="3">
        <f t="shared" si="15"/>
        <v>0</v>
      </c>
      <c r="S70" s="3">
        <f t="shared" si="15"/>
        <v>0</v>
      </c>
      <c r="T70" s="3">
        <f t="shared" si="15"/>
        <v>0</v>
      </c>
      <c r="U70" s="3">
        <f t="shared" si="15"/>
        <v>0</v>
      </c>
      <c r="V70" s="3">
        <f t="shared" si="15"/>
        <v>0</v>
      </c>
      <c r="W70" s="3">
        <f t="shared" si="15"/>
        <v>0</v>
      </c>
      <c r="X70" s="3">
        <f t="shared" si="15"/>
        <v>0</v>
      </c>
      <c r="Y70" s="3">
        <f t="shared" si="15"/>
        <v>0</v>
      </c>
      <c r="Z70" s="3">
        <f t="shared" si="15"/>
        <v>0</v>
      </c>
      <c r="AA70" s="3">
        <f t="shared" si="15"/>
        <v>0</v>
      </c>
      <c r="AB70" s="3">
        <f t="shared" si="15"/>
        <v>0</v>
      </c>
      <c r="AC70">
        <f t="shared" si="15"/>
        <v>0</v>
      </c>
    </row>
    <row r="71" spans="1:29" ht="12.75">
      <c r="A71" s="41" t="s">
        <v>45</v>
      </c>
      <c r="B71" s="42">
        <f t="shared" si="4"/>
        <v>37</v>
      </c>
      <c r="C71" s="42">
        <f>SUM(C38:C42)</f>
        <v>0</v>
      </c>
      <c r="D71" s="42">
        <f aca="true" t="shared" si="16" ref="D71:AC71">SUM(D38:D42)</f>
        <v>2</v>
      </c>
      <c r="E71" s="42">
        <f>SUM(E38:E42)</f>
        <v>0</v>
      </c>
      <c r="F71" s="42">
        <f t="shared" si="16"/>
        <v>0</v>
      </c>
      <c r="G71" s="42">
        <f t="shared" si="16"/>
        <v>5</v>
      </c>
      <c r="H71" s="42">
        <f t="shared" si="16"/>
        <v>0</v>
      </c>
      <c r="I71" s="42">
        <f t="shared" si="16"/>
        <v>0</v>
      </c>
      <c r="J71" s="42"/>
      <c r="K71" s="42">
        <f t="shared" si="16"/>
        <v>0</v>
      </c>
      <c r="L71" s="69">
        <f t="shared" si="16"/>
        <v>30</v>
      </c>
      <c r="M71" s="42">
        <f t="shared" si="16"/>
        <v>0</v>
      </c>
      <c r="N71" s="42">
        <f t="shared" si="16"/>
        <v>0</v>
      </c>
      <c r="O71" s="42">
        <f t="shared" si="16"/>
        <v>0</v>
      </c>
      <c r="P71" s="42">
        <f t="shared" si="16"/>
        <v>0</v>
      </c>
      <c r="Q71" s="42">
        <f t="shared" si="16"/>
        <v>0</v>
      </c>
      <c r="R71" s="3">
        <f t="shared" si="16"/>
        <v>0</v>
      </c>
      <c r="S71" s="3">
        <f t="shared" si="16"/>
        <v>0</v>
      </c>
      <c r="T71" s="3">
        <f t="shared" si="16"/>
        <v>0</v>
      </c>
      <c r="U71" s="3">
        <f t="shared" si="16"/>
        <v>0</v>
      </c>
      <c r="V71" s="3">
        <f t="shared" si="16"/>
        <v>0</v>
      </c>
      <c r="W71" s="3">
        <f t="shared" si="16"/>
        <v>0</v>
      </c>
      <c r="X71" s="3">
        <f t="shared" si="16"/>
        <v>0</v>
      </c>
      <c r="Y71" s="3">
        <f t="shared" si="16"/>
        <v>0</v>
      </c>
      <c r="Z71" s="3">
        <f t="shared" si="16"/>
        <v>0</v>
      </c>
      <c r="AA71" s="3">
        <f t="shared" si="16"/>
        <v>0</v>
      </c>
      <c r="AB71" s="3">
        <f t="shared" si="16"/>
        <v>0</v>
      </c>
      <c r="AC71">
        <f t="shared" si="16"/>
        <v>0</v>
      </c>
    </row>
    <row r="72" spans="1:29" ht="12.75">
      <c r="A72" s="41" t="s">
        <v>48</v>
      </c>
      <c r="B72" s="42">
        <f t="shared" si="4"/>
        <v>17</v>
      </c>
      <c r="C72" s="42">
        <f>+C43+C44</f>
        <v>0</v>
      </c>
      <c r="D72" s="42">
        <f aca="true" t="shared" si="17" ref="D72:AC72">+D43+D44</f>
        <v>0</v>
      </c>
      <c r="E72" s="42">
        <f>+E43+E44</f>
        <v>0</v>
      </c>
      <c r="F72" s="42">
        <f t="shared" si="17"/>
        <v>0</v>
      </c>
      <c r="G72" s="42">
        <f t="shared" si="17"/>
        <v>1</v>
      </c>
      <c r="H72" s="42">
        <f t="shared" si="17"/>
        <v>0</v>
      </c>
      <c r="I72" s="42">
        <f t="shared" si="17"/>
        <v>0</v>
      </c>
      <c r="J72" s="42"/>
      <c r="K72" s="42">
        <f t="shared" si="17"/>
        <v>0</v>
      </c>
      <c r="L72" s="69">
        <f t="shared" si="17"/>
        <v>13</v>
      </c>
      <c r="M72" s="42">
        <f t="shared" si="17"/>
        <v>2</v>
      </c>
      <c r="N72" s="42">
        <f t="shared" si="17"/>
        <v>1</v>
      </c>
      <c r="O72" s="42">
        <f t="shared" si="17"/>
        <v>0</v>
      </c>
      <c r="P72" s="42">
        <f t="shared" si="17"/>
        <v>0</v>
      </c>
      <c r="Q72" s="42">
        <f t="shared" si="17"/>
        <v>0</v>
      </c>
      <c r="R72" s="3">
        <f t="shared" si="17"/>
        <v>0</v>
      </c>
      <c r="S72" s="3">
        <f t="shared" si="17"/>
        <v>0</v>
      </c>
      <c r="T72" s="3">
        <f t="shared" si="17"/>
        <v>0</v>
      </c>
      <c r="U72" s="3">
        <f t="shared" si="17"/>
        <v>0</v>
      </c>
      <c r="V72" s="3">
        <f t="shared" si="17"/>
        <v>0</v>
      </c>
      <c r="W72" s="3">
        <f t="shared" si="17"/>
        <v>0</v>
      </c>
      <c r="X72" s="3">
        <f t="shared" si="17"/>
        <v>0</v>
      </c>
      <c r="Y72" s="3">
        <f t="shared" si="17"/>
        <v>0</v>
      </c>
      <c r="Z72" s="3">
        <f t="shared" si="17"/>
        <v>0</v>
      </c>
      <c r="AA72" s="3">
        <f t="shared" si="17"/>
        <v>0</v>
      </c>
      <c r="AB72" s="3">
        <f t="shared" si="17"/>
        <v>0</v>
      </c>
      <c r="AC72">
        <f t="shared" si="17"/>
        <v>0</v>
      </c>
    </row>
    <row r="73" spans="1:29" ht="12.75">
      <c r="A73" s="41" t="s">
        <v>57</v>
      </c>
      <c r="B73" s="42">
        <f t="shared" si="4"/>
        <v>74</v>
      </c>
      <c r="C73" s="42">
        <f>SUM(C45:C52)</f>
        <v>0</v>
      </c>
      <c r="D73" s="42">
        <f aca="true" t="shared" si="18" ref="D73:AC73">SUM(D45:D52)</f>
        <v>1</v>
      </c>
      <c r="E73" s="42">
        <f>SUM(E45:E52)</f>
        <v>0</v>
      </c>
      <c r="F73" s="42">
        <f t="shared" si="18"/>
        <v>0</v>
      </c>
      <c r="G73" s="42">
        <f t="shared" si="18"/>
        <v>5</v>
      </c>
      <c r="H73" s="42">
        <f t="shared" si="18"/>
        <v>0</v>
      </c>
      <c r="I73" s="42">
        <f t="shared" si="18"/>
        <v>0</v>
      </c>
      <c r="J73" s="42"/>
      <c r="K73" s="42">
        <f t="shared" si="18"/>
        <v>0</v>
      </c>
      <c r="L73" s="69">
        <f t="shared" si="18"/>
        <v>67</v>
      </c>
      <c r="M73" s="42">
        <f t="shared" si="18"/>
        <v>0</v>
      </c>
      <c r="N73" s="42">
        <f t="shared" si="18"/>
        <v>1</v>
      </c>
      <c r="O73" s="42">
        <f t="shared" si="18"/>
        <v>0</v>
      </c>
      <c r="P73" s="42">
        <f t="shared" si="18"/>
        <v>0</v>
      </c>
      <c r="Q73" s="42">
        <f t="shared" si="18"/>
        <v>0</v>
      </c>
      <c r="R73" s="3">
        <f t="shared" si="18"/>
        <v>0</v>
      </c>
      <c r="S73" s="3">
        <f t="shared" si="18"/>
        <v>0</v>
      </c>
      <c r="T73" s="3">
        <f t="shared" si="18"/>
        <v>0</v>
      </c>
      <c r="U73" s="3">
        <f t="shared" si="18"/>
        <v>0</v>
      </c>
      <c r="V73" s="3">
        <f t="shared" si="18"/>
        <v>0</v>
      </c>
      <c r="W73" s="3">
        <f t="shared" si="18"/>
        <v>0</v>
      </c>
      <c r="X73" s="3">
        <f t="shared" si="18"/>
        <v>0</v>
      </c>
      <c r="Y73" s="3">
        <f t="shared" si="18"/>
        <v>0</v>
      </c>
      <c r="Z73" s="3">
        <f t="shared" si="18"/>
        <v>0</v>
      </c>
      <c r="AA73" s="3">
        <f t="shared" si="18"/>
        <v>0</v>
      </c>
      <c r="AB73" s="3">
        <f t="shared" si="18"/>
        <v>0</v>
      </c>
      <c r="AC73">
        <f t="shared" si="18"/>
        <v>0</v>
      </c>
    </row>
    <row r="74" spans="1:29" ht="12.75">
      <c r="A74" s="41" t="s">
        <v>58</v>
      </c>
      <c r="B74" s="42">
        <f t="shared" si="4"/>
        <v>6</v>
      </c>
      <c r="C74" s="42">
        <f>+C53</f>
        <v>0</v>
      </c>
      <c r="D74" s="42">
        <f aca="true" t="shared" si="19" ref="D74:AC74">+D53</f>
        <v>1</v>
      </c>
      <c r="E74" s="42">
        <f>+E53</f>
        <v>0</v>
      </c>
      <c r="F74" s="42">
        <f t="shared" si="19"/>
        <v>0</v>
      </c>
      <c r="G74" s="42">
        <f t="shared" si="19"/>
        <v>1</v>
      </c>
      <c r="H74" s="42">
        <f t="shared" si="19"/>
        <v>0</v>
      </c>
      <c r="I74" s="42">
        <f t="shared" si="19"/>
        <v>0</v>
      </c>
      <c r="J74" s="42"/>
      <c r="K74" s="42">
        <f t="shared" si="19"/>
        <v>0</v>
      </c>
      <c r="L74" s="69">
        <f t="shared" si="19"/>
        <v>4</v>
      </c>
      <c r="M74" s="42">
        <f t="shared" si="19"/>
        <v>0</v>
      </c>
      <c r="N74" s="42">
        <f t="shared" si="19"/>
        <v>0</v>
      </c>
      <c r="O74" s="42">
        <f t="shared" si="19"/>
        <v>0</v>
      </c>
      <c r="P74" s="42">
        <f t="shared" si="19"/>
        <v>0</v>
      </c>
      <c r="Q74" s="42">
        <f t="shared" si="19"/>
        <v>0</v>
      </c>
      <c r="R74" s="3">
        <f t="shared" si="19"/>
        <v>0</v>
      </c>
      <c r="S74" s="3">
        <f t="shared" si="19"/>
        <v>0</v>
      </c>
      <c r="T74" s="3">
        <f t="shared" si="19"/>
        <v>0</v>
      </c>
      <c r="U74" s="3">
        <f t="shared" si="19"/>
        <v>0</v>
      </c>
      <c r="V74" s="3">
        <f t="shared" si="19"/>
        <v>0</v>
      </c>
      <c r="W74" s="3">
        <f t="shared" si="19"/>
        <v>0</v>
      </c>
      <c r="X74" s="3">
        <f t="shared" si="19"/>
        <v>0</v>
      </c>
      <c r="Y74" s="3">
        <f t="shared" si="19"/>
        <v>0</v>
      </c>
      <c r="Z74" s="3">
        <f t="shared" si="19"/>
        <v>0</v>
      </c>
      <c r="AA74" s="3">
        <f t="shared" si="19"/>
        <v>0</v>
      </c>
      <c r="AB74" s="3">
        <f t="shared" si="19"/>
        <v>0</v>
      </c>
      <c r="AC74">
        <f t="shared" si="19"/>
        <v>0</v>
      </c>
    </row>
    <row r="75" spans="1:17" ht="12.75">
      <c r="A75" s="41" t="s">
        <v>115</v>
      </c>
      <c r="B75" s="42">
        <f>+B54+B55</f>
        <v>39</v>
      </c>
      <c r="C75" s="42">
        <f aca="true" t="shared" si="20" ref="C75:Q75">+C54+C55</f>
        <v>0</v>
      </c>
      <c r="D75" s="42">
        <f t="shared" si="20"/>
        <v>0</v>
      </c>
      <c r="E75" s="42">
        <f t="shared" si="20"/>
        <v>0</v>
      </c>
      <c r="F75" s="42">
        <f t="shared" si="20"/>
        <v>0</v>
      </c>
      <c r="G75" s="42">
        <f t="shared" si="20"/>
        <v>0</v>
      </c>
      <c r="H75" s="42">
        <f t="shared" si="20"/>
        <v>0</v>
      </c>
      <c r="I75" s="42">
        <f t="shared" si="20"/>
        <v>0</v>
      </c>
      <c r="J75" s="42">
        <f>+J54+J55</f>
        <v>15</v>
      </c>
      <c r="K75" s="42">
        <f t="shared" si="20"/>
        <v>0</v>
      </c>
      <c r="L75" s="42">
        <f t="shared" si="20"/>
        <v>0</v>
      </c>
      <c r="M75" s="42">
        <f t="shared" si="20"/>
        <v>0</v>
      </c>
      <c r="N75" s="42">
        <f t="shared" si="20"/>
        <v>0</v>
      </c>
      <c r="O75" s="42">
        <f t="shared" si="20"/>
        <v>0</v>
      </c>
      <c r="P75" s="42">
        <f t="shared" si="20"/>
        <v>24</v>
      </c>
      <c r="Q75" s="42">
        <f t="shared" si="20"/>
        <v>0</v>
      </c>
    </row>
  </sheetData>
  <printOptions/>
  <pageMargins left="0.75" right="0.75" top="1" bottom="1" header="0" footer="0"/>
  <pageSetup fitToHeight="1" fitToWidth="1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" sqref="Q2"/>
    </sheetView>
  </sheetViews>
  <sheetFormatPr defaultColWidth="11.421875" defaultRowHeight="12.75"/>
  <cols>
    <col min="1" max="1" width="15.28125" style="0" customWidth="1"/>
    <col min="2" max="14" width="6.7109375" style="0" customWidth="1"/>
    <col min="15" max="19" width="6.7109375" style="3" customWidth="1"/>
    <col min="20" max="31" width="6.7109375" style="0" customWidth="1"/>
  </cols>
  <sheetData>
    <row r="1" spans="1:19" ht="23.25">
      <c r="A1" s="138">
        <v>1879</v>
      </c>
      <c r="B1" s="2"/>
      <c r="C1" s="20" t="s">
        <v>59</v>
      </c>
      <c r="D1" s="20" t="s">
        <v>71</v>
      </c>
      <c r="E1" s="2" t="s">
        <v>119</v>
      </c>
      <c r="F1" s="22" t="s">
        <v>72</v>
      </c>
      <c r="G1" s="22" t="s">
        <v>76</v>
      </c>
      <c r="H1" s="22" t="s">
        <v>73</v>
      </c>
      <c r="I1" s="22" t="s">
        <v>65</v>
      </c>
      <c r="K1" s="2"/>
      <c r="L1" s="58" t="s">
        <v>67</v>
      </c>
      <c r="M1" s="58" t="s">
        <v>75</v>
      </c>
      <c r="N1" s="58" t="s">
        <v>77</v>
      </c>
      <c r="O1" s="50" t="s">
        <v>74</v>
      </c>
      <c r="P1" s="26" t="s">
        <v>79</v>
      </c>
      <c r="Q1" s="26" t="s">
        <v>89</v>
      </c>
      <c r="R1" s="3" t="s">
        <v>69</v>
      </c>
      <c r="S1" s="3" t="s">
        <v>78</v>
      </c>
    </row>
    <row r="2" spans="1:17" ht="12.75">
      <c r="A2" s="4"/>
      <c r="B2" s="2"/>
      <c r="C2" s="20" t="s">
        <v>270</v>
      </c>
      <c r="D2" s="20" t="s">
        <v>270</v>
      </c>
      <c r="E2" s="2"/>
      <c r="F2" s="22" t="s">
        <v>270</v>
      </c>
      <c r="G2" s="22" t="s">
        <v>270</v>
      </c>
      <c r="H2" s="22" t="s">
        <v>270</v>
      </c>
      <c r="I2" s="22" t="s">
        <v>270</v>
      </c>
      <c r="J2" s="2"/>
      <c r="K2" s="2"/>
      <c r="L2" s="58" t="s">
        <v>269</v>
      </c>
      <c r="M2" s="58" t="s">
        <v>269</v>
      </c>
      <c r="N2" s="58"/>
      <c r="O2" s="50"/>
      <c r="P2" s="26" t="s">
        <v>271</v>
      </c>
      <c r="Q2" s="26" t="s">
        <v>271</v>
      </c>
    </row>
    <row r="3" spans="1:24" ht="12.75">
      <c r="A3" s="4" t="s">
        <v>250</v>
      </c>
      <c r="B3" s="2">
        <f aca="true" t="shared" si="0" ref="B3:N3">SUM(B5:B53)</f>
        <v>392</v>
      </c>
      <c r="C3" s="20">
        <f t="shared" si="0"/>
        <v>6</v>
      </c>
      <c r="D3" s="20">
        <f t="shared" si="0"/>
        <v>8</v>
      </c>
      <c r="E3" s="2">
        <f t="shared" si="0"/>
        <v>0</v>
      </c>
      <c r="F3" s="22">
        <f t="shared" si="0"/>
        <v>1</v>
      </c>
      <c r="G3" s="22">
        <f t="shared" si="0"/>
        <v>56</v>
      </c>
      <c r="H3" s="22">
        <f t="shared" si="0"/>
        <v>3</v>
      </c>
      <c r="I3" s="22">
        <f t="shared" si="0"/>
        <v>4</v>
      </c>
      <c r="J3" s="2">
        <f t="shared" si="0"/>
        <v>0</v>
      </c>
      <c r="K3" s="2">
        <f t="shared" si="0"/>
        <v>0</v>
      </c>
      <c r="L3" s="58">
        <f t="shared" si="0"/>
        <v>293</v>
      </c>
      <c r="M3" s="58">
        <f t="shared" si="0"/>
        <v>2</v>
      </c>
      <c r="N3" s="58">
        <f t="shared" si="0"/>
        <v>9</v>
      </c>
      <c r="O3" s="50">
        <f aca="true" t="shared" si="1" ref="O3:X3">SUM(O5:O53)</f>
        <v>1</v>
      </c>
      <c r="P3" s="26">
        <f t="shared" si="1"/>
        <v>1</v>
      </c>
      <c r="Q3" s="26">
        <f t="shared" si="1"/>
        <v>1</v>
      </c>
      <c r="R3" s="2">
        <f t="shared" si="1"/>
        <v>4</v>
      </c>
      <c r="S3" s="2">
        <f t="shared" si="1"/>
        <v>3</v>
      </c>
      <c r="T3" s="2">
        <f t="shared" si="1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</row>
    <row r="4" spans="1:24" s="99" customFormat="1" ht="12.75">
      <c r="A4" s="93" t="s">
        <v>252</v>
      </c>
      <c r="B4" s="94">
        <f aca="true" t="shared" si="2" ref="B4:I4">SUM(B54:B55)</f>
        <v>41</v>
      </c>
      <c r="C4" s="95">
        <f t="shared" si="2"/>
        <v>0</v>
      </c>
      <c r="D4" s="95">
        <f t="shared" si="2"/>
        <v>1</v>
      </c>
      <c r="E4" s="94">
        <f t="shared" si="2"/>
        <v>7</v>
      </c>
      <c r="F4" s="97">
        <f t="shared" si="2"/>
        <v>0</v>
      </c>
      <c r="G4" s="97">
        <f t="shared" si="2"/>
        <v>2</v>
      </c>
      <c r="H4" s="97">
        <f t="shared" si="2"/>
        <v>2</v>
      </c>
      <c r="I4" s="97">
        <f t="shared" si="2"/>
        <v>0</v>
      </c>
      <c r="J4" s="94"/>
      <c r="K4" s="94">
        <f aca="true" t="shared" si="3" ref="K4:X4">SUM(K54:K55)</f>
        <v>0</v>
      </c>
      <c r="L4" s="98">
        <f t="shared" si="3"/>
        <v>29</v>
      </c>
      <c r="M4" s="98">
        <f t="shared" si="3"/>
        <v>0</v>
      </c>
      <c r="N4" s="98">
        <f t="shared" si="3"/>
        <v>0</v>
      </c>
      <c r="O4" s="118">
        <f t="shared" si="3"/>
        <v>0</v>
      </c>
      <c r="P4" s="101">
        <f t="shared" si="3"/>
        <v>0</v>
      </c>
      <c r="Q4" s="101">
        <f t="shared" si="3"/>
        <v>0</v>
      </c>
      <c r="R4" s="94">
        <f t="shared" si="3"/>
        <v>0</v>
      </c>
      <c r="S4" s="94">
        <f t="shared" si="3"/>
        <v>0</v>
      </c>
      <c r="T4" s="94">
        <f t="shared" si="3"/>
        <v>0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</row>
    <row r="5" spans="1:18" ht="12.75">
      <c r="A5" t="s">
        <v>0</v>
      </c>
      <c r="B5" s="3">
        <f>SUM(C5:AB5)</f>
        <v>14</v>
      </c>
      <c r="C5" s="3"/>
      <c r="D5" s="3">
        <v>1</v>
      </c>
      <c r="E5" s="3"/>
      <c r="F5" s="3"/>
      <c r="G5" s="3">
        <v>4</v>
      </c>
      <c r="H5" s="3"/>
      <c r="I5" s="3"/>
      <c r="J5" s="3"/>
      <c r="K5" s="3"/>
      <c r="L5" s="3">
        <v>7</v>
      </c>
      <c r="M5" s="3"/>
      <c r="N5" s="3">
        <v>1</v>
      </c>
      <c r="R5" s="3">
        <v>1</v>
      </c>
    </row>
    <row r="6" spans="1:14" ht="12.75">
      <c r="A6" t="s">
        <v>1</v>
      </c>
      <c r="B6" s="3">
        <f>SUM(C6:AB6)</f>
        <v>11</v>
      </c>
      <c r="C6" s="3"/>
      <c r="D6" s="3"/>
      <c r="E6" s="3"/>
      <c r="F6" s="3"/>
      <c r="G6" s="3">
        <v>2</v>
      </c>
      <c r="H6" s="3"/>
      <c r="I6" s="3"/>
      <c r="J6" s="3"/>
      <c r="K6" s="3"/>
      <c r="L6" s="3">
        <v>9</v>
      </c>
      <c r="M6" s="3"/>
      <c r="N6" s="3"/>
    </row>
    <row r="7" spans="1:14" ht="12.75">
      <c r="A7" t="s">
        <v>2</v>
      </c>
      <c r="B7" s="3">
        <f aca="true" t="shared" si="4" ref="B7:B55">SUM(C7:AB7)</f>
        <v>9</v>
      </c>
      <c r="C7" s="3"/>
      <c r="D7" s="3"/>
      <c r="E7" s="3"/>
      <c r="F7" s="3"/>
      <c r="G7" s="3">
        <v>1</v>
      </c>
      <c r="H7" s="3"/>
      <c r="I7" s="3"/>
      <c r="J7" s="3"/>
      <c r="K7" s="3"/>
      <c r="L7" s="3">
        <v>8</v>
      </c>
      <c r="M7" s="3"/>
      <c r="N7" s="3"/>
    </row>
    <row r="8" spans="1:14" ht="12.75">
      <c r="A8" t="s">
        <v>3</v>
      </c>
      <c r="B8" s="3">
        <f t="shared" si="4"/>
        <v>11</v>
      </c>
      <c r="C8" s="3"/>
      <c r="D8" s="3"/>
      <c r="E8" s="3"/>
      <c r="F8" s="3"/>
      <c r="G8" s="3">
        <v>1</v>
      </c>
      <c r="H8" s="3"/>
      <c r="I8" s="3">
        <v>1</v>
      </c>
      <c r="J8" s="3"/>
      <c r="K8" s="3"/>
      <c r="L8" s="3">
        <v>9</v>
      </c>
      <c r="M8" s="3"/>
      <c r="N8" s="3"/>
    </row>
    <row r="9" spans="1:14" ht="12.75">
      <c r="A9" t="s">
        <v>5</v>
      </c>
      <c r="B9" s="3">
        <f t="shared" si="4"/>
        <v>14</v>
      </c>
      <c r="C9" s="3"/>
      <c r="D9" s="3">
        <v>1</v>
      </c>
      <c r="E9" s="3"/>
      <c r="F9" s="3"/>
      <c r="G9" s="3">
        <v>2</v>
      </c>
      <c r="H9" s="3">
        <v>1</v>
      </c>
      <c r="I9" s="3"/>
      <c r="J9" s="3"/>
      <c r="K9" s="3"/>
      <c r="L9" s="3">
        <v>8</v>
      </c>
      <c r="M9" s="3"/>
      <c r="N9" s="3">
        <v>2</v>
      </c>
    </row>
    <row r="10" spans="1:18" ht="12.75">
      <c r="A10" t="s">
        <v>7</v>
      </c>
      <c r="B10" s="3">
        <f t="shared" si="4"/>
        <v>9</v>
      </c>
      <c r="C10" s="3"/>
      <c r="D10" s="3"/>
      <c r="E10" s="3"/>
      <c r="F10" s="3"/>
      <c r="G10" s="3">
        <v>2</v>
      </c>
      <c r="H10" s="3"/>
      <c r="I10" s="3"/>
      <c r="J10" s="3"/>
      <c r="K10" s="3"/>
      <c r="L10" s="3">
        <v>5</v>
      </c>
      <c r="M10" s="3"/>
      <c r="N10" s="3">
        <v>1</v>
      </c>
      <c r="R10" s="3">
        <v>1</v>
      </c>
    </row>
    <row r="11" spans="1:14" ht="12.75">
      <c r="A11" t="s">
        <v>8</v>
      </c>
      <c r="B11" s="3">
        <f t="shared" si="4"/>
        <v>6</v>
      </c>
      <c r="C11" s="3"/>
      <c r="D11" s="3"/>
      <c r="E11" s="3"/>
      <c r="F11" s="3"/>
      <c r="G11" s="3">
        <v>2</v>
      </c>
      <c r="H11" s="3"/>
      <c r="I11" s="3">
        <v>1</v>
      </c>
      <c r="J11" s="3"/>
      <c r="K11" s="3"/>
      <c r="L11" s="3">
        <v>3</v>
      </c>
      <c r="M11" s="3"/>
      <c r="N11" s="3"/>
    </row>
    <row r="12" spans="1:19" ht="12.75">
      <c r="A12" t="s">
        <v>9</v>
      </c>
      <c r="B12" s="3">
        <f t="shared" si="4"/>
        <v>7</v>
      </c>
      <c r="C12" s="3"/>
      <c r="D12" s="3"/>
      <c r="E12" s="3"/>
      <c r="F12" s="3"/>
      <c r="G12" s="3">
        <v>1</v>
      </c>
      <c r="H12" s="3"/>
      <c r="I12" s="3"/>
      <c r="J12" s="3"/>
      <c r="K12" s="3"/>
      <c r="L12" s="3">
        <v>4</v>
      </c>
      <c r="M12" s="3"/>
      <c r="N12" s="3">
        <v>1</v>
      </c>
      <c r="S12" s="3">
        <v>1</v>
      </c>
    </row>
    <row r="13" spans="1:14" ht="12.75">
      <c r="A13" t="s">
        <v>10</v>
      </c>
      <c r="B13" s="3">
        <f t="shared" si="4"/>
        <v>4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>
        <v>3</v>
      </c>
      <c r="M13" s="3"/>
      <c r="N13" s="3"/>
    </row>
    <row r="14" spans="1:14" ht="12.75">
      <c r="A14" t="s">
        <v>11</v>
      </c>
      <c r="B14" s="3">
        <f t="shared" si="4"/>
        <v>4</v>
      </c>
      <c r="C14" s="3"/>
      <c r="D14" s="3"/>
      <c r="E14" s="3"/>
      <c r="F14" s="3"/>
      <c r="G14" s="3"/>
      <c r="H14" s="3"/>
      <c r="I14" s="3"/>
      <c r="J14" s="3"/>
      <c r="K14" s="3"/>
      <c r="L14" s="3">
        <v>4</v>
      </c>
      <c r="M14" s="3"/>
      <c r="N14" s="3"/>
    </row>
    <row r="15" spans="1:14" ht="12.75">
      <c r="A15" t="s">
        <v>12</v>
      </c>
      <c r="B15" s="3">
        <f t="shared" si="4"/>
        <v>4</v>
      </c>
      <c r="C15" s="3"/>
      <c r="D15" s="3"/>
      <c r="E15" s="3"/>
      <c r="F15" s="3"/>
      <c r="G15" s="3"/>
      <c r="H15" s="3"/>
      <c r="I15" s="3"/>
      <c r="J15" s="3"/>
      <c r="K15" s="3"/>
      <c r="L15" s="3">
        <v>4</v>
      </c>
      <c r="M15" s="3"/>
      <c r="N15" s="3"/>
    </row>
    <row r="16" spans="1:14" ht="12.75">
      <c r="A16" t="s">
        <v>13</v>
      </c>
      <c r="B16" s="3">
        <f t="shared" si="4"/>
        <v>6</v>
      </c>
      <c r="C16" s="3"/>
      <c r="D16" s="3"/>
      <c r="E16" s="3"/>
      <c r="F16" s="3"/>
      <c r="G16" s="3">
        <v>2</v>
      </c>
      <c r="H16" s="3"/>
      <c r="I16" s="3"/>
      <c r="J16" s="3"/>
      <c r="K16" s="3"/>
      <c r="L16" s="3">
        <v>4</v>
      </c>
      <c r="M16" s="3"/>
      <c r="N16" s="3"/>
    </row>
    <row r="17" spans="1:14" ht="12.75">
      <c r="A17" t="s">
        <v>14</v>
      </c>
      <c r="B17" s="3">
        <f t="shared" si="4"/>
        <v>5</v>
      </c>
      <c r="C17" s="3"/>
      <c r="D17" s="3"/>
      <c r="E17" s="3"/>
      <c r="F17" s="3"/>
      <c r="G17" s="3"/>
      <c r="H17" s="3"/>
      <c r="I17" s="3"/>
      <c r="J17" s="3"/>
      <c r="K17" s="3"/>
      <c r="L17" s="3">
        <v>5</v>
      </c>
      <c r="M17" s="3"/>
      <c r="N17" s="3"/>
    </row>
    <row r="18" spans="1:14" ht="12.75">
      <c r="A18" t="s">
        <v>15</v>
      </c>
      <c r="B18" s="3">
        <f t="shared" si="4"/>
        <v>8</v>
      </c>
      <c r="C18" s="3"/>
      <c r="D18" s="3"/>
      <c r="E18" s="3"/>
      <c r="F18" s="3"/>
      <c r="G18" s="3">
        <v>1</v>
      </c>
      <c r="H18" s="3"/>
      <c r="I18" s="3">
        <v>1</v>
      </c>
      <c r="J18" s="3"/>
      <c r="K18" s="3"/>
      <c r="L18" s="3">
        <v>6</v>
      </c>
      <c r="M18" s="3"/>
      <c r="N18" s="3"/>
    </row>
    <row r="19" spans="1:14" ht="12.75">
      <c r="A19" t="s">
        <v>16</v>
      </c>
      <c r="B19" s="3">
        <f t="shared" si="4"/>
        <v>5</v>
      </c>
      <c r="C19" s="3"/>
      <c r="D19" s="3"/>
      <c r="E19" s="3"/>
      <c r="F19" s="3"/>
      <c r="G19" s="3">
        <v>2</v>
      </c>
      <c r="H19" s="3"/>
      <c r="I19" s="3"/>
      <c r="J19" s="3"/>
      <c r="K19" s="3"/>
      <c r="L19" s="3">
        <v>3</v>
      </c>
      <c r="M19" s="3"/>
      <c r="N19" s="3"/>
    </row>
    <row r="20" spans="1:14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/>
      <c r="I20" s="3"/>
      <c r="J20" s="3"/>
      <c r="K20" s="3"/>
      <c r="L20" s="3">
        <v>4</v>
      </c>
      <c r="M20" s="3"/>
      <c r="N20" s="3"/>
    </row>
    <row r="21" spans="1:18" ht="12.75">
      <c r="A21" t="s">
        <v>19</v>
      </c>
      <c r="B21" s="3">
        <f t="shared" si="4"/>
        <v>4</v>
      </c>
      <c r="C21" s="3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/>
      <c r="O21" s="3">
        <v>1</v>
      </c>
      <c r="R21" s="3">
        <v>1</v>
      </c>
    </row>
    <row r="22" spans="1:17" ht="12.75">
      <c r="A22" t="s">
        <v>20</v>
      </c>
      <c r="B22" s="3">
        <f t="shared" si="4"/>
        <v>4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>
        <v>1</v>
      </c>
      <c r="N22" s="3"/>
      <c r="P22" s="3">
        <v>1</v>
      </c>
      <c r="Q22" s="3">
        <v>1</v>
      </c>
    </row>
    <row r="23" spans="1:14" ht="12.75">
      <c r="A23" t="s">
        <v>21</v>
      </c>
      <c r="B23" s="3">
        <f t="shared" si="4"/>
        <v>2</v>
      </c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>
        <v>1</v>
      </c>
      <c r="N23" s="3"/>
    </row>
    <row r="24" spans="1:14" ht="12.75">
      <c r="A24" t="s">
        <v>23</v>
      </c>
      <c r="B24" s="3">
        <f t="shared" si="4"/>
        <v>7</v>
      </c>
      <c r="C24" s="3"/>
      <c r="D24" s="3"/>
      <c r="E24" s="3"/>
      <c r="F24" s="3"/>
      <c r="G24" s="3">
        <v>1</v>
      </c>
      <c r="H24" s="3"/>
      <c r="I24" s="3"/>
      <c r="J24" s="3"/>
      <c r="K24" s="3"/>
      <c r="L24" s="3">
        <v>5</v>
      </c>
      <c r="M24" s="3"/>
      <c r="N24" s="3">
        <v>1</v>
      </c>
    </row>
    <row r="25" spans="1:14" ht="12.75">
      <c r="A25" t="s">
        <v>24</v>
      </c>
      <c r="B25" s="3">
        <f t="shared" si="4"/>
        <v>7</v>
      </c>
      <c r="C25" s="3"/>
      <c r="D25" s="3"/>
      <c r="E25" s="3"/>
      <c r="F25" s="3"/>
      <c r="G25" s="3">
        <v>3</v>
      </c>
      <c r="H25" s="3">
        <v>1</v>
      </c>
      <c r="I25" s="3"/>
      <c r="J25" s="3"/>
      <c r="K25" s="3"/>
      <c r="L25" s="3">
        <v>3</v>
      </c>
      <c r="M25" s="3"/>
      <c r="N25" s="3"/>
    </row>
    <row r="26" spans="1:14" ht="12.75">
      <c r="A26" t="s">
        <v>25</v>
      </c>
      <c r="B26" s="3">
        <f t="shared" si="4"/>
        <v>10</v>
      </c>
      <c r="C26" s="3">
        <v>1</v>
      </c>
      <c r="D26" s="3"/>
      <c r="E26" s="3"/>
      <c r="F26" s="3"/>
      <c r="G26" s="3">
        <v>1</v>
      </c>
      <c r="H26" s="3"/>
      <c r="I26" s="3"/>
      <c r="J26" s="3"/>
      <c r="K26" s="3"/>
      <c r="L26" s="3">
        <v>8</v>
      </c>
      <c r="M26" s="3"/>
      <c r="N26" s="3"/>
    </row>
    <row r="27" spans="1:14" ht="12.75">
      <c r="A27" t="s">
        <v>26</v>
      </c>
      <c r="B27" s="3">
        <f t="shared" si="4"/>
        <v>6</v>
      </c>
      <c r="C27" s="3"/>
      <c r="D27" s="3"/>
      <c r="E27" s="3"/>
      <c r="F27" s="3"/>
      <c r="G27" s="3"/>
      <c r="H27" s="3"/>
      <c r="I27" s="3"/>
      <c r="J27" s="3"/>
      <c r="K27" s="3"/>
      <c r="L27" s="3">
        <v>6</v>
      </c>
      <c r="M27" s="3"/>
      <c r="N27" s="3"/>
    </row>
    <row r="28" spans="1:14" ht="12.75">
      <c r="A28" t="s">
        <v>28</v>
      </c>
      <c r="B28" s="3">
        <f t="shared" si="4"/>
        <v>8</v>
      </c>
      <c r="C28" s="3"/>
      <c r="D28" s="3"/>
      <c r="E28" s="3"/>
      <c r="F28" s="3"/>
      <c r="G28" s="3"/>
      <c r="H28" s="3"/>
      <c r="I28" s="3">
        <v>1</v>
      </c>
      <c r="J28" s="3"/>
      <c r="K28" s="3"/>
      <c r="L28" s="3">
        <v>7</v>
      </c>
      <c r="M28" s="3"/>
      <c r="N28" s="3"/>
    </row>
    <row r="29" spans="1:14" ht="12.75">
      <c r="A29" t="s">
        <v>29</v>
      </c>
      <c r="B29" s="3">
        <f t="shared" si="4"/>
        <v>8</v>
      </c>
      <c r="C29" s="3"/>
      <c r="D29" s="3"/>
      <c r="E29" s="3"/>
      <c r="F29" s="3"/>
      <c r="G29" s="3">
        <v>2</v>
      </c>
      <c r="H29" s="3"/>
      <c r="I29" s="3"/>
      <c r="J29" s="3"/>
      <c r="K29" s="3"/>
      <c r="L29" s="3">
        <v>6</v>
      </c>
      <c r="M29" s="3"/>
      <c r="N29" s="3"/>
    </row>
    <row r="30" spans="1:14" ht="12.75">
      <c r="A30" t="s">
        <v>30</v>
      </c>
      <c r="B30" s="3">
        <f t="shared" si="4"/>
        <v>18</v>
      </c>
      <c r="C30" s="3">
        <v>1</v>
      </c>
      <c r="D30" s="3"/>
      <c r="E30" s="3"/>
      <c r="F30" s="3"/>
      <c r="G30" s="3">
        <v>3</v>
      </c>
      <c r="H30" s="3"/>
      <c r="I30" s="3"/>
      <c r="J30" s="3"/>
      <c r="K30" s="3"/>
      <c r="L30" s="3">
        <v>14</v>
      </c>
      <c r="M30" s="3"/>
      <c r="N30" s="3"/>
    </row>
    <row r="31" spans="1:14" ht="12.75">
      <c r="A31" t="s">
        <v>31</v>
      </c>
      <c r="B31" s="3">
        <f t="shared" si="4"/>
        <v>8</v>
      </c>
      <c r="C31" s="3"/>
      <c r="D31" s="3"/>
      <c r="E31" s="3"/>
      <c r="F31" s="3"/>
      <c r="G31" s="3">
        <v>2</v>
      </c>
      <c r="H31" s="3"/>
      <c r="I31" s="3"/>
      <c r="J31" s="3"/>
      <c r="K31" s="3"/>
      <c r="L31" s="3">
        <v>6</v>
      </c>
      <c r="M31" s="3"/>
      <c r="N31" s="3"/>
    </row>
    <row r="32" spans="1:14" ht="12.75">
      <c r="A32" t="s">
        <v>32</v>
      </c>
      <c r="B32" s="3">
        <f t="shared" si="4"/>
        <v>7</v>
      </c>
      <c r="C32" s="3"/>
      <c r="D32" s="3"/>
      <c r="E32" s="3"/>
      <c r="F32" s="3"/>
      <c r="G32" s="3"/>
      <c r="H32" s="3"/>
      <c r="I32" s="3"/>
      <c r="J32" s="3"/>
      <c r="K32" s="3"/>
      <c r="L32" s="3">
        <v>6</v>
      </c>
      <c r="M32">
        <v>0</v>
      </c>
      <c r="N32" s="3">
        <v>1</v>
      </c>
    </row>
    <row r="33" spans="1:14" ht="12.75">
      <c r="A33" t="s">
        <v>36</v>
      </c>
      <c r="B33" s="3">
        <f t="shared" si="4"/>
        <v>7</v>
      </c>
      <c r="C33" s="3"/>
      <c r="D33" s="3"/>
      <c r="E33" s="3"/>
      <c r="F33" s="3"/>
      <c r="G33" s="3"/>
      <c r="H33" s="3"/>
      <c r="I33" s="3"/>
      <c r="J33" s="3"/>
      <c r="K33" s="3"/>
      <c r="L33" s="3">
        <v>7</v>
      </c>
      <c r="M33">
        <v>0</v>
      </c>
      <c r="N33" s="3"/>
    </row>
    <row r="34" spans="1:14" ht="12.75">
      <c r="A34" t="s">
        <v>35</v>
      </c>
      <c r="B34" s="3">
        <f t="shared" si="4"/>
        <v>15</v>
      </c>
      <c r="C34" s="3"/>
      <c r="D34" s="3">
        <v>1</v>
      </c>
      <c r="E34" s="3"/>
      <c r="F34" s="3">
        <v>1</v>
      </c>
      <c r="G34" s="3"/>
      <c r="H34" s="3">
        <v>1</v>
      </c>
      <c r="I34" s="3"/>
      <c r="J34" s="3"/>
      <c r="K34" s="3"/>
      <c r="L34" s="3">
        <v>12</v>
      </c>
      <c r="M34">
        <v>0</v>
      </c>
      <c r="N34" s="3"/>
    </row>
    <row r="35" spans="1:14" ht="12.75">
      <c r="A35" t="s">
        <v>37</v>
      </c>
      <c r="B35" s="3">
        <f t="shared" si="4"/>
        <v>10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>
        <v>9</v>
      </c>
      <c r="M35">
        <v>0</v>
      </c>
      <c r="N35" s="3"/>
    </row>
    <row r="36" spans="1:14" ht="12.75">
      <c r="A36" t="s">
        <v>38</v>
      </c>
      <c r="B36" s="3">
        <f t="shared" si="4"/>
        <v>10</v>
      </c>
      <c r="C36" s="3"/>
      <c r="D36" s="3">
        <v>1</v>
      </c>
      <c r="E36" s="3"/>
      <c r="F36" s="3"/>
      <c r="G36" s="3"/>
      <c r="H36" s="3"/>
      <c r="I36" s="3"/>
      <c r="J36" s="3"/>
      <c r="K36" s="3"/>
      <c r="L36" s="3">
        <v>9</v>
      </c>
      <c r="M36">
        <v>0</v>
      </c>
      <c r="N36" s="3"/>
    </row>
    <row r="37" spans="1:14" ht="12.75">
      <c r="A37" t="s">
        <v>39</v>
      </c>
      <c r="B37" s="3">
        <f t="shared" si="4"/>
        <v>5</v>
      </c>
      <c r="C37" s="3"/>
      <c r="D37" s="3"/>
      <c r="E37" s="3"/>
      <c r="F37" s="3"/>
      <c r="G37" s="3">
        <v>1</v>
      </c>
      <c r="H37" s="3"/>
      <c r="I37" s="3"/>
      <c r="J37" s="3"/>
      <c r="K37" s="3"/>
      <c r="L37" s="3">
        <v>3</v>
      </c>
      <c r="M37">
        <v>0</v>
      </c>
      <c r="N37" s="3">
        <v>1</v>
      </c>
    </row>
    <row r="38" spans="1:18" ht="12.75">
      <c r="A38" t="s">
        <v>40</v>
      </c>
      <c r="B38" s="3">
        <f t="shared" si="4"/>
        <v>6</v>
      </c>
      <c r="C38" s="3"/>
      <c r="D38" s="3"/>
      <c r="E38" s="3"/>
      <c r="F38" s="3"/>
      <c r="G38" s="3">
        <v>1</v>
      </c>
      <c r="H38" s="3"/>
      <c r="I38" s="3"/>
      <c r="J38" s="3"/>
      <c r="K38" s="3"/>
      <c r="L38" s="3">
        <v>4</v>
      </c>
      <c r="M38">
        <v>0</v>
      </c>
      <c r="N38" s="3"/>
      <c r="R38" s="3">
        <v>1</v>
      </c>
    </row>
    <row r="39" spans="1:14" ht="12.75">
      <c r="A39" t="s">
        <v>41</v>
      </c>
      <c r="B39" s="3">
        <f t="shared" si="4"/>
        <v>6</v>
      </c>
      <c r="C39" s="3"/>
      <c r="D39" s="3">
        <v>1</v>
      </c>
      <c r="E39" s="3"/>
      <c r="F39" s="3"/>
      <c r="G39" s="3">
        <v>2</v>
      </c>
      <c r="H39" s="3"/>
      <c r="I39" s="3"/>
      <c r="J39" s="3"/>
      <c r="K39" s="3"/>
      <c r="L39" s="3">
        <v>3</v>
      </c>
      <c r="M39">
        <v>0</v>
      </c>
      <c r="N39" s="3"/>
    </row>
    <row r="40" spans="1:14" ht="12.75">
      <c r="A40" t="s">
        <v>42</v>
      </c>
      <c r="B40" s="3">
        <f t="shared" si="4"/>
        <v>5</v>
      </c>
      <c r="C40" s="3"/>
      <c r="D40" s="3"/>
      <c r="E40" s="3"/>
      <c r="F40" s="3"/>
      <c r="G40" s="3"/>
      <c r="H40" s="3"/>
      <c r="I40" s="3"/>
      <c r="J40" s="3"/>
      <c r="K40" s="3"/>
      <c r="L40" s="3">
        <v>5</v>
      </c>
      <c r="M40">
        <v>0</v>
      </c>
      <c r="N40" s="3"/>
    </row>
    <row r="41" spans="1:14" ht="12.75">
      <c r="A41" t="s">
        <v>43</v>
      </c>
      <c r="B41" s="3">
        <f t="shared" si="4"/>
        <v>8</v>
      </c>
      <c r="C41" s="3"/>
      <c r="D41" s="3">
        <v>1</v>
      </c>
      <c r="E41" s="3"/>
      <c r="F41" s="3"/>
      <c r="G41" s="3">
        <v>2</v>
      </c>
      <c r="H41" s="3"/>
      <c r="I41" s="3"/>
      <c r="J41" s="3"/>
      <c r="K41" s="3"/>
      <c r="L41" s="3">
        <v>5</v>
      </c>
      <c r="M41">
        <v>0</v>
      </c>
      <c r="N41" s="3"/>
    </row>
    <row r="42" spans="1:14" ht="12.75">
      <c r="A42" t="s">
        <v>44</v>
      </c>
      <c r="B42" s="3">
        <f t="shared" si="4"/>
        <v>13</v>
      </c>
      <c r="C42" s="3"/>
      <c r="D42" s="3">
        <v>1</v>
      </c>
      <c r="E42" s="3"/>
      <c r="F42" s="3"/>
      <c r="G42" s="3">
        <v>1</v>
      </c>
      <c r="H42" s="3"/>
      <c r="I42" s="3"/>
      <c r="J42" s="3"/>
      <c r="K42" s="3"/>
      <c r="L42" s="3">
        <v>11</v>
      </c>
      <c r="N42" s="3"/>
    </row>
    <row r="43" spans="1:14" ht="12.75">
      <c r="A43" t="s">
        <v>46</v>
      </c>
      <c r="B43" s="3">
        <f t="shared" si="4"/>
        <v>7</v>
      </c>
      <c r="C43" s="3"/>
      <c r="D43" s="3"/>
      <c r="E43" s="3"/>
      <c r="F43" s="3"/>
      <c r="G43" s="3">
        <v>1</v>
      </c>
      <c r="H43" s="3"/>
      <c r="I43" s="3"/>
      <c r="J43" s="3"/>
      <c r="K43" s="3"/>
      <c r="L43" s="3">
        <v>6</v>
      </c>
      <c r="M43" s="3"/>
      <c r="N43" s="3"/>
    </row>
    <row r="44" spans="1:14" ht="12.75">
      <c r="A44" t="s">
        <v>47</v>
      </c>
      <c r="B44" s="3">
        <f t="shared" si="4"/>
        <v>10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3">
        <v>9</v>
      </c>
      <c r="M44" s="3"/>
      <c r="N44" s="3"/>
    </row>
    <row r="45" spans="1:14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/>
      <c r="I45" s="3"/>
      <c r="J45" s="3"/>
      <c r="K45" s="3"/>
      <c r="L45" s="3">
        <v>4</v>
      </c>
      <c r="M45" s="3"/>
      <c r="N45" s="3"/>
    </row>
    <row r="46" spans="1:14" ht="12.75">
      <c r="A46" t="s">
        <v>50</v>
      </c>
      <c r="B46" s="3">
        <f t="shared" si="4"/>
        <v>12</v>
      </c>
      <c r="C46" s="3"/>
      <c r="D46" s="3"/>
      <c r="E46" s="3"/>
      <c r="F46" s="3"/>
      <c r="G46" s="3">
        <v>2</v>
      </c>
      <c r="H46" s="3"/>
      <c r="I46" s="3"/>
      <c r="J46" s="3"/>
      <c r="K46" s="3"/>
      <c r="L46" s="3">
        <v>10</v>
      </c>
      <c r="M46" s="3"/>
      <c r="N46" s="3"/>
    </row>
    <row r="47" spans="1:19" ht="12.75">
      <c r="A47" t="s">
        <v>51</v>
      </c>
      <c r="B47" s="3">
        <f t="shared" si="4"/>
        <v>9</v>
      </c>
      <c r="C47" s="3"/>
      <c r="D47" s="3"/>
      <c r="E47" s="3"/>
      <c r="F47" s="3"/>
      <c r="G47" s="3">
        <v>2</v>
      </c>
      <c r="H47" s="3"/>
      <c r="I47" s="3"/>
      <c r="J47" s="3"/>
      <c r="K47" s="3"/>
      <c r="L47" s="3">
        <v>6</v>
      </c>
      <c r="M47" s="3"/>
      <c r="N47" s="3"/>
      <c r="S47" s="3">
        <v>1</v>
      </c>
    </row>
    <row r="48" spans="1:14" ht="12.75">
      <c r="A48" t="s">
        <v>52</v>
      </c>
      <c r="B48" s="3">
        <f t="shared" si="4"/>
        <v>10</v>
      </c>
      <c r="C48" s="3"/>
      <c r="D48" s="3"/>
      <c r="E48" s="3"/>
      <c r="F48" s="3"/>
      <c r="G48" s="3">
        <v>1</v>
      </c>
      <c r="H48" s="3"/>
      <c r="I48" s="3"/>
      <c r="J48" s="3"/>
      <c r="K48" s="3"/>
      <c r="L48" s="3">
        <v>8</v>
      </c>
      <c r="M48" s="3"/>
      <c r="N48" s="3">
        <v>1</v>
      </c>
    </row>
    <row r="49" spans="1:14" ht="12.75">
      <c r="A49" t="s">
        <v>53</v>
      </c>
      <c r="B49" s="3">
        <f t="shared" si="4"/>
        <v>11</v>
      </c>
      <c r="C49" s="3">
        <v>1</v>
      </c>
      <c r="D49" s="3"/>
      <c r="E49" s="3"/>
      <c r="F49" s="3"/>
      <c r="G49" s="3">
        <v>2</v>
      </c>
      <c r="H49" s="3"/>
      <c r="I49" s="3"/>
      <c r="J49" s="3"/>
      <c r="K49" s="3"/>
      <c r="L49" s="3">
        <v>8</v>
      </c>
      <c r="M49" s="3"/>
      <c r="N49" s="3"/>
    </row>
    <row r="50" spans="1:14" ht="12.75">
      <c r="A50" t="s">
        <v>54</v>
      </c>
      <c r="B50" s="3">
        <f t="shared" si="4"/>
        <v>9</v>
      </c>
      <c r="C50" s="3"/>
      <c r="D50" s="3"/>
      <c r="E50" s="3"/>
      <c r="F50" s="3"/>
      <c r="G50" s="3">
        <v>3</v>
      </c>
      <c r="H50" s="3"/>
      <c r="I50" s="3"/>
      <c r="J50" s="3"/>
      <c r="K50" s="3"/>
      <c r="L50" s="3">
        <v>6</v>
      </c>
      <c r="M50" s="3"/>
      <c r="N50" s="3"/>
    </row>
    <row r="51" spans="1:19" ht="12.75">
      <c r="A51" t="s">
        <v>55</v>
      </c>
      <c r="B51" s="3">
        <f t="shared" si="4"/>
        <v>11</v>
      </c>
      <c r="C51" s="3">
        <v>1</v>
      </c>
      <c r="D51" s="3"/>
      <c r="E51" s="3"/>
      <c r="F51" s="3"/>
      <c r="G51" s="3">
        <v>2</v>
      </c>
      <c r="H51" s="3"/>
      <c r="I51" s="3"/>
      <c r="J51" s="3"/>
      <c r="K51" s="3"/>
      <c r="L51" s="3">
        <v>7</v>
      </c>
      <c r="M51" s="3"/>
      <c r="N51" s="3"/>
      <c r="S51" s="3">
        <v>1</v>
      </c>
    </row>
    <row r="52" spans="1:14" ht="12.75">
      <c r="A52" t="s">
        <v>56</v>
      </c>
      <c r="B52" s="3">
        <f t="shared" si="4"/>
        <v>8</v>
      </c>
      <c r="C52" s="3"/>
      <c r="D52" s="3"/>
      <c r="E52" s="3"/>
      <c r="F52" s="3"/>
      <c r="G52" s="3">
        <v>1</v>
      </c>
      <c r="H52" s="3"/>
      <c r="I52" s="3"/>
      <c r="J52" s="3"/>
      <c r="K52" s="3"/>
      <c r="L52" s="3">
        <v>7</v>
      </c>
      <c r="M52" s="3"/>
      <c r="N52" s="3"/>
    </row>
    <row r="53" spans="1:14" ht="12.75">
      <c r="A53" t="s">
        <v>58</v>
      </c>
      <c r="B53" s="3">
        <f t="shared" si="4"/>
        <v>6</v>
      </c>
      <c r="C53" s="3"/>
      <c r="D53" s="3">
        <v>1</v>
      </c>
      <c r="E53" s="3"/>
      <c r="F53" s="3"/>
      <c r="G53" s="3">
        <v>2</v>
      </c>
      <c r="H53" s="3"/>
      <c r="I53" s="3"/>
      <c r="J53" s="3"/>
      <c r="K53" s="3"/>
      <c r="L53" s="3">
        <v>3</v>
      </c>
      <c r="M53" s="3"/>
      <c r="N53" s="3"/>
    </row>
    <row r="54" spans="1:14" ht="12.75">
      <c r="A54" t="s">
        <v>114</v>
      </c>
      <c r="B54" s="3">
        <f t="shared" si="4"/>
        <v>26</v>
      </c>
      <c r="C54" s="3"/>
      <c r="D54" s="3">
        <v>1</v>
      </c>
      <c r="E54" s="3">
        <v>7</v>
      </c>
      <c r="F54" s="3"/>
      <c r="G54" s="42">
        <v>2</v>
      </c>
      <c r="H54" s="42">
        <v>2</v>
      </c>
      <c r="I54" s="3"/>
      <c r="J54" s="3"/>
      <c r="K54" s="3"/>
      <c r="L54" s="42">
        <v>14</v>
      </c>
      <c r="M54" s="3"/>
      <c r="N54" s="3"/>
    </row>
    <row r="55" spans="1:14" ht="12.75">
      <c r="A55" t="s">
        <v>117</v>
      </c>
      <c r="B55" s="3">
        <f t="shared" si="4"/>
        <v>15</v>
      </c>
      <c r="C55" s="3"/>
      <c r="D55" s="3"/>
      <c r="E55" s="3"/>
      <c r="F55" s="3"/>
      <c r="G55" s="3"/>
      <c r="H55" s="3"/>
      <c r="I55" s="3"/>
      <c r="J55" s="3"/>
      <c r="K55" s="3"/>
      <c r="L55" s="3">
        <v>15</v>
      </c>
      <c r="M55" s="3"/>
      <c r="N55" s="3"/>
    </row>
    <row r="56" spans="2:14" ht="12.75">
      <c r="B56" s="3"/>
      <c r="C56" s="6" t="s">
        <v>120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2.75">
      <c r="B57" s="3"/>
      <c r="C57" s="41" t="s">
        <v>300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3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9" ht="12.75">
      <c r="A60" s="41" t="s">
        <v>4</v>
      </c>
      <c r="B60" s="42">
        <f aca="true" t="shared" si="5" ref="B60:B74">SUM(C60:AB60)</f>
        <v>45</v>
      </c>
      <c r="C60" s="42">
        <f>SUM(C5:C8)</f>
        <v>0</v>
      </c>
      <c r="D60" s="42">
        <f aca="true" t="shared" si="6" ref="D60:N60">SUM(D5:D8)</f>
        <v>1</v>
      </c>
      <c r="E60" s="42">
        <f t="shared" si="6"/>
        <v>0</v>
      </c>
      <c r="F60" s="42">
        <f t="shared" si="6"/>
        <v>0</v>
      </c>
      <c r="G60" s="42">
        <f t="shared" si="6"/>
        <v>8</v>
      </c>
      <c r="H60" s="42">
        <f t="shared" si="6"/>
        <v>0</v>
      </c>
      <c r="I60" s="42">
        <f t="shared" si="6"/>
        <v>1</v>
      </c>
      <c r="J60" s="42">
        <f t="shared" si="6"/>
        <v>0</v>
      </c>
      <c r="K60" s="42"/>
      <c r="L60" s="91">
        <f t="shared" si="6"/>
        <v>33</v>
      </c>
      <c r="M60" s="42">
        <f t="shared" si="6"/>
        <v>0</v>
      </c>
      <c r="N60" s="42">
        <f t="shared" si="6"/>
        <v>1</v>
      </c>
      <c r="O60" s="42">
        <f>SUM(O5:O8)</f>
        <v>0</v>
      </c>
      <c r="P60" s="42">
        <f>SUM(P5:P8)</f>
        <v>0</v>
      </c>
      <c r="Q60" s="42">
        <f>SUM(Q5:Q8)</f>
        <v>0</v>
      </c>
      <c r="R60" s="42">
        <f>SUM(R5:R8)</f>
        <v>1</v>
      </c>
      <c r="S60" s="42">
        <f>SUM(S5:S8)</f>
        <v>0</v>
      </c>
    </row>
    <row r="61" spans="1:19" ht="12.75">
      <c r="A61" s="41" t="s">
        <v>6</v>
      </c>
      <c r="B61" s="42">
        <f t="shared" si="5"/>
        <v>14</v>
      </c>
      <c r="C61" s="42">
        <f>+C9</f>
        <v>0</v>
      </c>
      <c r="D61" s="42">
        <f aca="true" t="shared" si="7" ref="D61:N61">+D9</f>
        <v>1</v>
      </c>
      <c r="E61" s="42">
        <f t="shared" si="7"/>
        <v>0</v>
      </c>
      <c r="F61" s="42">
        <f t="shared" si="7"/>
        <v>0</v>
      </c>
      <c r="G61" s="42">
        <f t="shared" si="7"/>
        <v>2</v>
      </c>
      <c r="H61" s="42">
        <f t="shared" si="7"/>
        <v>1</v>
      </c>
      <c r="I61" s="42">
        <f t="shared" si="7"/>
        <v>0</v>
      </c>
      <c r="J61" s="42">
        <f t="shared" si="7"/>
        <v>0</v>
      </c>
      <c r="K61" s="42"/>
      <c r="L61" s="91">
        <f t="shared" si="7"/>
        <v>8</v>
      </c>
      <c r="M61" s="42">
        <f t="shared" si="7"/>
        <v>0</v>
      </c>
      <c r="N61" s="42">
        <f t="shared" si="7"/>
        <v>2</v>
      </c>
      <c r="O61" s="42">
        <f>+O9</f>
        <v>0</v>
      </c>
      <c r="P61" s="42">
        <f>+P9</f>
        <v>0</v>
      </c>
      <c r="Q61" s="42">
        <f>+Q9</f>
        <v>0</v>
      </c>
      <c r="R61" s="42">
        <f>+R9</f>
        <v>0</v>
      </c>
      <c r="S61" s="42">
        <f>+S9</f>
        <v>0</v>
      </c>
    </row>
    <row r="62" spans="1:19" ht="12.75">
      <c r="A62" s="41" t="s">
        <v>7</v>
      </c>
      <c r="B62" s="42">
        <f t="shared" si="5"/>
        <v>22</v>
      </c>
      <c r="C62" s="42">
        <f>SUM(C10:C12)</f>
        <v>0</v>
      </c>
      <c r="D62" s="42">
        <f aca="true" t="shared" si="8" ref="D62:N62">SUM(D10:D12)</f>
        <v>0</v>
      </c>
      <c r="E62" s="42">
        <f t="shared" si="8"/>
        <v>0</v>
      </c>
      <c r="F62" s="42">
        <f t="shared" si="8"/>
        <v>0</v>
      </c>
      <c r="G62" s="42">
        <f t="shared" si="8"/>
        <v>5</v>
      </c>
      <c r="H62" s="42">
        <f t="shared" si="8"/>
        <v>0</v>
      </c>
      <c r="I62" s="42">
        <f t="shared" si="8"/>
        <v>1</v>
      </c>
      <c r="J62" s="42">
        <f t="shared" si="8"/>
        <v>0</v>
      </c>
      <c r="K62" s="42"/>
      <c r="L62" s="91">
        <f t="shared" si="8"/>
        <v>12</v>
      </c>
      <c r="M62" s="42">
        <f t="shared" si="8"/>
        <v>0</v>
      </c>
      <c r="N62" s="42">
        <f t="shared" si="8"/>
        <v>2</v>
      </c>
      <c r="O62" s="42">
        <f>SUM(O10:O12)</f>
        <v>0</v>
      </c>
      <c r="P62" s="42">
        <f>SUM(P10:P12)</f>
        <v>0</v>
      </c>
      <c r="Q62" s="42">
        <f>SUM(Q10:Q12)</f>
        <v>0</v>
      </c>
      <c r="R62" s="42">
        <f>SUM(R10:R12)</f>
        <v>1</v>
      </c>
      <c r="S62" s="42">
        <f>SUM(S10:S12)</f>
        <v>1</v>
      </c>
    </row>
    <row r="63" spans="1:19" ht="12.75">
      <c r="A63" s="41" t="s">
        <v>18</v>
      </c>
      <c r="B63" s="42">
        <f t="shared" si="5"/>
        <v>40</v>
      </c>
      <c r="C63" s="42">
        <f>SUM(C13:C20)</f>
        <v>0</v>
      </c>
      <c r="D63" s="42">
        <f aca="true" t="shared" si="9" ref="D63:N63">SUM(D13:D20)</f>
        <v>0</v>
      </c>
      <c r="E63" s="42">
        <f t="shared" si="9"/>
        <v>0</v>
      </c>
      <c r="F63" s="42">
        <f t="shared" si="9"/>
        <v>0</v>
      </c>
      <c r="G63" s="42">
        <f t="shared" si="9"/>
        <v>6</v>
      </c>
      <c r="H63" s="42">
        <f t="shared" si="9"/>
        <v>0</v>
      </c>
      <c r="I63" s="42">
        <f t="shared" si="9"/>
        <v>1</v>
      </c>
      <c r="J63" s="42">
        <f t="shared" si="9"/>
        <v>0</v>
      </c>
      <c r="K63" s="42"/>
      <c r="L63" s="91">
        <f t="shared" si="9"/>
        <v>33</v>
      </c>
      <c r="M63" s="42">
        <f t="shared" si="9"/>
        <v>0</v>
      </c>
      <c r="N63" s="42">
        <f t="shared" si="9"/>
        <v>0</v>
      </c>
      <c r="O63" s="42">
        <f>SUM(O13:O20)</f>
        <v>0</v>
      </c>
      <c r="P63" s="42">
        <f>SUM(P13:P20)</f>
        <v>0</v>
      </c>
      <c r="Q63" s="42">
        <f>SUM(Q13:Q20)</f>
        <v>0</v>
      </c>
      <c r="R63" s="42">
        <f>SUM(R13:R20)</f>
        <v>0</v>
      </c>
      <c r="S63" s="42">
        <f>SUM(S13:S20)</f>
        <v>0</v>
      </c>
    </row>
    <row r="64" spans="1:19" ht="12.75">
      <c r="A64" s="41" t="s">
        <v>22</v>
      </c>
      <c r="B64" s="42">
        <f t="shared" si="5"/>
        <v>10</v>
      </c>
      <c r="C64" s="42">
        <f>SUM(C21:C23)</f>
        <v>0</v>
      </c>
      <c r="D64" s="42">
        <f aca="true" t="shared" si="10" ref="D64:N64">SUM(D21:D23)</f>
        <v>0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2">
        <f t="shared" si="10"/>
        <v>0</v>
      </c>
      <c r="I64" s="42">
        <f t="shared" si="10"/>
        <v>0</v>
      </c>
      <c r="J64" s="42">
        <f t="shared" si="10"/>
        <v>0</v>
      </c>
      <c r="K64" s="42"/>
      <c r="L64" s="91">
        <f t="shared" si="10"/>
        <v>4</v>
      </c>
      <c r="M64" s="42">
        <f t="shared" si="10"/>
        <v>2</v>
      </c>
      <c r="N64" s="42">
        <f t="shared" si="10"/>
        <v>0</v>
      </c>
      <c r="O64" s="42">
        <f>SUM(O21:O23)</f>
        <v>1</v>
      </c>
      <c r="P64" s="42">
        <f>SUM(P21:P23)</f>
        <v>1</v>
      </c>
      <c r="Q64" s="42">
        <f>SUM(Q21:Q23)</f>
        <v>1</v>
      </c>
      <c r="R64" s="42">
        <f>SUM(R21:R23)</f>
        <v>1</v>
      </c>
      <c r="S64" s="42">
        <f>SUM(S21:S23)</f>
        <v>0</v>
      </c>
    </row>
    <row r="65" spans="1:19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N65">D24</f>
        <v>0</v>
      </c>
      <c r="E65" s="42">
        <f t="shared" si="11"/>
        <v>0</v>
      </c>
      <c r="F65" s="42">
        <f t="shared" si="11"/>
        <v>0</v>
      </c>
      <c r="G65" s="42">
        <f t="shared" si="11"/>
        <v>1</v>
      </c>
      <c r="H65" s="42">
        <f t="shared" si="11"/>
        <v>0</v>
      </c>
      <c r="I65" s="42">
        <f t="shared" si="11"/>
        <v>0</v>
      </c>
      <c r="J65" s="42">
        <f t="shared" si="11"/>
        <v>0</v>
      </c>
      <c r="K65" s="42"/>
      <c r="L65" s="91">
        <f t="shared" si="11"/>
        <v>5</v>
      </c>
      <c r="M65" s="42">
        <f t="shared" si="11"/>
        <v>0</v>
      </c>
      <c r="N65" s="42">
        <f t="shared" si="11"/>
        <v>1</v>
      </c>
      <c r="O65" s="42">
        <f>O24</f>
        <v>0</v>
      </c>
      <c r="P65" s="42">
        <f>P24</f>
        <v>0</v>
      </c>
      <c r="Q65" s="42">
        <f>Q24</f>
        <v>0</v>
      </c>
      <c r="R65" s="42">
        <f>R24</f>
        <v>0</v>
      </c>
      <c r="S65" s="42">
        <f>S24</f>
        <v>0</v>
      </c>
    </row>
    <row r="66" spans="1:19" ht="12.75">
      <c r="A66" s="41" t="s">
        <v>27</v>
      </c>
      <c r="B66" s="42">
        <f t="shared" si="5"/>
        <v>23</v>
      </c>
      <c r="C66" s="42">
        <f>SUM(C25:C27)</f>
        <v>1</v>
      </c>
      <c r="D66" s="42">
        <f aca="true" t="shared" si="12" ref="D66:N66">SUM(D25:D27)</f>
        <v>0</v>
      </c>
      <c r="E66" s="42">
        <f t="shared" si="12"/>
        <v>0</v>
      </c>
      <c r="F66" s="42">
        <f t="shared" si="12"/>
        <v>0</v>
      </c>
      <c r="G66" s="42">
        <f t="shared" si="12"/>
        <v>4</v>
      </c>
      <c r="H66" s="42">
        <f t="shared" si="12"/>
        <v>1</v>
      </c>
      <c r="I66" s="42">
        <f t="shared" si="12"/>
        <v>0</v>
      </c>
      <c r="J66" s="42">
        <f t="shared" si="12"/>
        <v>0</v>
      </c>
      <c r="K66" s="42"/>
      <c r="L66" s="91">
        <f t="shared" si="12"/>
        <v>17</v>
      </c>
      <c r="M66" s="42">
        <f t="shared" si="12"/>
        <v>0</v>
      </c>
      <c r="N66" s="42">
        <f t="shared" si="12"/>
        <v>0</v>
      </c>
      <c r="O66" s="42">
        <f>SUM(O25:O27)</f>
        <v>0</v>
      </c>
      <c r="P66" s="42">
        <f>SUM(P25:P27)</f>
        <v>0</v>
      </c>
      <c r="Q66" s="42">
        <f>SUM(Q25:Q27)</f>
        <v>0</v>
      </c>
      <c r="R66" s="42">
        <f>SUM(R25:R27)</f>
        <v>0</v>
      </c>
      <c r="S66" s="42">
        <f>SUM(S25:S27)</f>
        <v>0</v>
      </c>
    </row>
    <row r="67" spans="1:19" ht="12.75">
      <c r="A67" s="41" t="s">
        <v>33</v>
      </c>
      <c r="B67" s="42">
        <f t="shared" si="5"/>
        <v>42</v>
      </c>
      <c r="C67" s="42">
        <f>SUM(C28:C31)</f>
        <v>1</v>
      </c>
      <c r="D67" s="42">
        <f aca="true" t="shared" si="13" ref="D67:N67">SUM(D28:D31)</f>
        <v>0</v>
      </c>
      <c r="E67" s="42">
        <f t="shared" si="13"/>
        <v>0</v>
      </c>
      <c r="F67" s="42">
        <f t="shared" si="13"/>
        <v>0</v>
      </c>
      <c r="G67" s="42">
        <f t="shared" si="13"/>
        <v>7</v>
      </c>
      <c r="H67" s="42">
        <f t="shared" si="13"/>
        <v>0</v>
      </c>
      <c r="I67" s="42">
        <f t="shared" si="13"/>
        <v>1</v>
      </c>
      <c r="J67" s="42">
        <f t="shared" si="13"/>
        <v>0</v>
      </c>
      <c r="K67" s="42"/>
      <c r="L67" s="91">
        <f t="shared" si="13"/>
        <v>33</v>
      </c>
      <c r="M67" s="42">
        <f t="shared" si="13"/>
        <v>0</v>
      </c>
      <c r="N67" s="42">
        <f t="shared" si="13"/>
        <v>0</v>
      </c>
      <c r="O67" s="42">
        <f>SUM(O28:O31)</f>
        <v>0</v>
      </c>
      <c r="P67" s="42">
        <f>SUM(P28:P31)</f>
        <v>0</v>
      </c>
      <c r="Q67" s="42">
        <f>SUM(Q28:Q31)</f>
        <v>0</v>
      </c>
      <c r="R67" s="42">
        <f>SUM(R28:R31)</f>
        <v>0</v>
      </c>
      <c r="S67" s="42">
        <f>SUM(S28:S31)</f>
        <v>0</v>
      </c>
    </row>
    <row r="68" spans="1:19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N68">+D32</f>
        <v>0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2">
        <f t="shared" si="14"/>
        <v>0</v>
      </c>
      <c r="I68" s="42">
        <f t="shared" si="14"/>
        <v>0</v>
      </c>
      <c r="J68" s="42">
        <f t="shared" si="14"/>
        <v>0</v>
      </c>
      <c r="K68" s="42"/>
      <c r="L68" s="91">
        <f>+L32</f>
        <v>6</v>
      </c>
      <c r="M68" s="42">
        <f>+M32</f>
        <v>0</v>
      </c>
      <c r="N68" s="42">
        <f t="shared" si="14"/>
        <v>1</v>
      </c>
      <c r="O68" s="42">
        <f>+O32</f>
        <v>0</v>
      </c>
      <c r="P68" s="42">
        <f>+P32</f>
        <v>0</v>
      </c>
      <c r="Q68" s="42">
        <f>+Q32</f>
        <v>0</v>
      </c>
      <c r="R68" s="42">
        <f>+R32</f>
        <v>0</v>
      </c>
      <c r="S68" s="42">
        <f>+S32</f>
        <v>0</v>
      </c>
    </row>
    <row r="69" spans="1:19" ht="12.75">
      <c r="A69" s="41" t="s">
        <v>35</v>
      </c>
      <c r="B69" s="42">
        <f t="shared" si="5"/>
        <v>32</v>
      </c>
      <c r="C69" s="42">
        <f>SUM(C33:C35)</f>
        <v>1</v>
      </c>
      <c r="D69" s="42">
        <f aca="true" t="shared" si="15" ref="D69:N69">SUM(D33:D35)</f>
        <v>1</v>
      </c>
      <c r="E69" s="42">
        <f t="shared" si="15"/>
        <v>0</v>
      </c>
      <c r="F69" s="42">
        <f t="shared" si="15"/>
        <v>1</v>
      </c>
      <c r="G69" s="42">
        <f t="shared" si="15"/>
        <v>0</v>
      </c>
      <c r="H69" s="42">
        <f t="shared" si="15"/>
        <v>1</v>
      </c>
      <c r="I69" s="42">
        <f t="shared" si="15"/>
        <v>0</v>
      </c>
      <c r="J69" s="42">
        <f t="shared" si="15"/>
        <v>0</v>
      </c>
      <c r="K69" s="42"/>
      <c r="L69" s="91">
        <f>SUM(L33:L35)</f>
        <v>28</v>
      </c>
      <c r="M69" s="42">
        <f>SUM(M33:M35)</f>
        <v>0</v>
      </c>
      <c r="N69" s="42">
        <f t="shared" si="15"/>
        <v>0</v>
      </c>
      <c r="O69" s="42">
        <f>SUM(O33:O35)</f>
        <v>0</v>
      </c>
      <c r="P69" s="42">
        <f>SUM(P33:P35)</f>
        <v>0</v>
      </c>
      <c r="Q69" s="42">
        <f>SUM(Q33:Q35)</f>
        <v>0</v>
      </c>
      <c r="R69" s="42">
        <f>SUM(R33:R35)</f>
        <v>0</v>
      </c>
      <c r="S69" s="42">
        <f>SUM(S33:S35)</f>
        <v>0</v>
      </c>
    </row>
    <row r="70" spans="1:19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N70">+D36+D37</f>
        <v>1</v>
      </c>
      <c r="E70" s="42">
        <f t="shared" si="16"/>
        <v>0</v>
      </c>
      <c r="F70" s="42">
        <f t="shared" si="16"/>
        <v>0</v>
      </c>
      <c r="G70" s="42">
        <f t="shared" si="16"/>
        <v>1</v>
      </c>
      <c r="H70" s="42">
        <f t="shared" si="16"/>
        <v>0</v>
      </c>
      <c r="I70" s="42">
        <f t="shared" si="16"/>
        <v>0</v>
      </c>
      <c r="J70" s="42">
        <f t="shared" si="16"/>
        <v>0</v>
      </c>
      <c r="K70" s="42"/>
      <c r="L70" s="91">
        <f>+L36+L37</f>
        <v>12</v>
      </c>
      <c r="M70" s="42">
        <f>+M36+M37</f>
        <v>0</v>
      </c>
      <c r="N70" s="42">
        <f t="shared" si="16"/>
        <v>1</v>
      </c>
      <c r="O70" s="42">
        <f>+O36+O37</f>
        <v>0</v>
      </c>
      <c r="P70" s="42">
        <f>+P36+P37</f>
        <v>0</v>
      </c>
      <c r="Q70" s="42">
        <f>+Q36+Q37</f>
        <v>0</v>
      </c>
      <c r="R70" s="42">
        <f>+R36+R37</f>
        <v>0</v>
      </c>
      <c r="S70" s="42">
        <f>+S36+S37</f>
        <v>0</v>
      </c>
    </row>
    <row r="71" spans="1:19" ht="12.75">
      <c r="A71" s="41" t="s">
        <v>45</v>
      </c>
      <c r="B71" s="42">
        <f t="shared" si="5"/>
        <v>38</v>
      </c>
      <c r="C71" s="42">
        <f>SUM(C38:C42)</f>
        <v>0</v>
      </c>
      <c r="D71" s="42">
        <f aca="true" t="shared" si="17" ref="D71:N71">SUM(D38:D42)</f>
        <v>3</v>
      </c>
      <c r="E71" s="42">
        <f t="shared" si="17"/>
        <v>0</v>
      </c>
      <c r="F71" s="42">
        <f t="shared" si="17"/>
        <v>0</v>
      </c>
      <c r="G71" s="42">
        <f t="shared" si="17"/>
        <v>6</v>
      </c>
      <c r="H71" s="42">
        <f t="shared" si="17"/>
        <v>0</v>
      </c>
      <c r="I71" s="42">
        <f t="shared" si="17"/>
        <v>0</v>
      </c>
      <c r="J71" s="42">
        <f t="shared" si="17"/>
        <v>0</v>
      </c>
      <c r="K71" s="42"/>
      <c r="L71" s="91">
        <f>SUM(L38:L42)</f>
        <v>28</v>
      </c>
      <c r="M71" s="42">
        <f>SUM(M38:M42)</f>
        <v>0</v>
      </c>
      <c r="N71" s="42">
        <f t="shared" si="17"/>
        <v>0</v>
      </c>
      <c r="O71" s="42">
        <f>SUM(O38:O42)</f>
        <v>0</v>
      </c>
      <c r="P71" s="42">
        <f>SUM(P38:P42)</f>
        <v>0</v>
      </c>
      <c r="Q71" s="42">
        <f>SUM(Q38:Q42)</f>
        <v>0</v>
      </c>
      <c r="R71" s="42">
        <f>SUM(R38:R42)</f>
        <v>1</v>
      </c>
      <c r="S71" s="42">
        <f>SUM(S38:S42)</f>
        <v>0</v>
      </c>
    </row>
    <row r="72" spans="1:19" ht="12.75">
      <c r="A72" s="41" t="s">
        <v>48</v>
      </c>
      <c r="B72" s="42">
        <f t="shared" si="5"/>
        <v>17</v>
      </c>
      <c r="C72" s="42">
        <f>+C43+C44</f>
        <v>1</v>
      </c>
      <c r="D72" s="42">
        <f aca="true" t="shared" si="18" ref="D72:N72">+D43+D44</f>
        <v>0</v>
      </c>
      <c r="E72" s="42">
        <f t="shared" si="18"/>
        <v>0</v>
      </c>
      <c r="F72" s="42">
        <f t="shared" si="18"/>
        <v>0</v>
      </c>
      <c r="G72" s="42">
        <f t="shared" si="18"/>
        <v>1</v>
      </c>
      <c r="H72" s="42">
        <f t="shared" si="18"/>
        <v>0</v>
      </c>
      <c r="I72" s="42">
        <f t="shared" si="18"/>
        <v>0</v>
      </c>
      <c r="J72" s="42">
        <f t="shared" si="18"/>
        <v>0</v>
      </c>
      <c r="K72" s="42"/>
      <c r="L72" s="91">
        <f>+L43+L44</f>
        <v>15</v>
      </c>
      <c r="M72" s="42">
        <f>+M43+M44</f>
        <v>0</v>
      </c>
      <c r="N72" s="42">
        <f t="shared" si="18"/>
        <v>0</v>
      </c>
      <c r="O72" s="42">
        <f>+O43+O44</f>
        <v>0</v>
      </c>
      <c r="P72" s="42">
        <f>+P43+P44</f>
        <v>0</v>
      </c>
      <c r="Q72" s="42">
        <f>+Q43+Q44</f>
        <v>0</v>
      </c>
      <c r="R72" s="42">
        <f>+R43+R44</f>
        <v>0</v>
      </c>
      <c r="S72" s="42">
        <f>+S43+S44</f>
        <v>0</v>
      </c>
    </row>
    <row r="73" spans="1:19" ht="12.75">
      <c r="A73" s="41" t="s">
        <v>57</v>
      </c>
      <c r="B73" s="42">
        <f t="shared" si="5"/>
        <v>74</v>
      </c>
      <c r="C73" s="42">
        <f>SUM(C45:C52)</f>
        <v>2</v>
      </c>
      <c r="D73" s="42">
        <f aca="true" t="shared" si="19" ref="D73:N73">SUM(D45:D52)</f>
        <v>0</v>
      </c>
      <c r="E73" s="42">
        <f t="shared" si="19"/>
        <v>0</v>
      </c>
      <c r="F73" s="42">
        <f t="shared" si="19"/>
        <v>0</v>
      </c>
      <c r="G73" s="42">
        <f t="shared" si="19"/>
        <v>13</v>
      </c>
      <c r="H73" s="42">
        <f t="shared" si="19"/>
        <v>0</v>
      </c>
      <c r="I73" s="42">
        <f t="shared" si="19"/>
        <v>0</v>
      </c>
      <c r="J73" s="42">
        <f t="shared" si="19"/>
        <v>0</v>
      </c>
      <c r="K73" s="42"/>
      <c r="L73" s="91">
        <f>SUM(L45:L52)</f>
        <v>56</v>
      </c>
      <c r="M73" s="42">
        <f>SUM(M45:M52)</f>
        <v>0</v>
      </c>
      <c r="N73" s="42">
        <f t="shared" si="19"/>
        <v>1</v>
      </c>
      <c r="O73" s="42">
        <f>SUM(O45:O52)</f>
        <v>0</v>
      </c>
      <c r="P73" s="42">
        <f>SUM(P45:P52)</f>
        <v>0</v>
      </c>
      <c r="Q73" s="42">
        <f>SUM(Q45:Q52)</f>
        <v>0</v>
      </c>
      <c r="R73" s="42">
        <f>SUM(R45:R52)</f>
        <v>0</v>
      </c>
      <c r="S73" s="42">
        <f>SUM(S45:S52)</f>
        <v>2</v>
      </c>
    </row>
    <row r="74" spans="1:19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N74">+D53</f>
        <v>1</v>
      </c>
      <c r="E74" s="42">
        <f t="shared" si="20"/>
        <v>0</v>
      </c>
      <c r="F74" s="42">
        <f t="shared" si="20"/>
        <v>0</v>
      </c>
      <c r="G74" s="42">
        <f t="shared" si="20"/>
        <v>2</v>
      </c>
      <c r="H74" s="42">
        <f t="shared" si="20"/>
        <v>0</v>
      </c>
      <c r="I74" s="42">
        <f t="shared" si="20"/>
        <v>0</v>
      </c>
      <c r="J74" s="42">
        <f t="shared" si="20"/>
        <v>0</v>
      </c>
      <c r="K74" s="42"/>
      <c r="L74" s="91">
        <f t="shared" si="20"/>
        <v>3</v>
      </c>
      <c r="M74" s="42">
        <f t="shared" si="20"/>
        <v>0</v>
      </c>
      <c r="N74" s="42">
        <f t="shared" si="20"/>
        <v>0</v>
      </c>
      <c r="O74" s="42">
        <f>+O53</f>
        <v>0</v>
      </c>
      <c r="P74" s="42">
        <f>+P53</f>
        <v>0</v>
      </c>
      <c r="Q74" s="42">
        <f>+Q53</f>
        <v>0</v>
      </c>
      <c r="R74" s="42">
        <f>+R53</f>
        <v>0</v>
      </c>
      <c r="S74" s="42">
        <f>+S53</f>
        <v>0</v>
      </c>
    </row>
    <row r="75" spans="1:19" ht="12.75">
      <c r="A75" s="41" t="s">
        <v>115</v>
      </c>
      <c r="B75" s="42">
        <f>+B54+B55</f>
        <v>41</v>
      </c>
      <c r="C75" s="42">
        <f aca="true" t="shared" si="21" ref="C75:Q75">+C54+C55</f>
        <v>0</v>
      </c>
      <c r="D75" s="42">
        <f t="shared" si="21"/>
        <v>1</v>
      </c>
      <c r="E75" s="42">
        <f t="shared" si="21"/>
        <v>7</v>
      </c>
      <c r="F75" s="42">
        <f t="shared" si="21"/>
        <v>0</v>
      </c>
      <c r="G75" s="42">
        <f t="shared" si="21"/>
        <v>2</v>
      </c>
      <c r="H75" s="42">
        <f t="shared" si="21"/>
        <v>2</v>
      </c>
      <c r="I75" s="42">
        <f t="shared" si="21"/>
        <v>0</v>
      </c>
      <c r="J75" s="42">
        <f>+J54+J55</f>
        <v>0</v>
      </c>
      <c r="K75" s="42">
        <f t="shared" si="21"/>
        <v>0</v>
      </c>
      <c r="L75" s="91">
        <f t="shared" si="21"/>
        <v>29</v>
      </c>
      <c r="M75" s="42">
        <f t="shared" si="21"/>
        <v>0</v>
      </c>
      <c r="N75" s="42">
        <f t="shared" si="21"/>
        <v>0</v>
      </c>
      <c r="O75" s="42">
        <f t="shared" si="21"/>
        <v>0</v>
      </c>
      <c r="P75" s="42">
        <f t="shared" si="21"/>
        <v>0</v>
      </c>
      <c r="Q75" s="42">
        <f t="shared" si="21"/>
        <v>0</v>
      </c>
      <c r="R75" s="42"/>
      <c r="S75" s="42"/>
    </row>
  </sheetData>
  <printOptions/>
  <pageMargins left="0.75" right="0.75" top="1" bottom="1" header="0" footer="0"/>
  <pageSetup fitToHeight="1" fitToWidth="1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Zeros="0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" sqref="Q2"/>
    </sheetView>
  </sheetViews>
  <sheetFormatPr defaultColWidth="11.421875" defaultRowHeight="12.75"/>
  <cols>
    <col min="1" max="1" width="14.7109375" style="0" customWidth="1"/>
    <col min="2" max="14" width="6.7109375" style="0" customWidth="1"/>
    <col min="15" max="20" width="6.7109375" style="3" customWidth="1"/>
    <col min="21" max="51" width="6.7109375" style="0" customWidth="1"/>
  </cols>
  <sheetData>
    <row r="1" spans="1:20" ht="23.25">
      <c r="A1" s="138">
        <v>1881</v>
      </c>
      <c r="B1" s="2"/>
      <c r="C1" s="20" t="s">
        <v>59</v>
      </c>
      <c r="D1" s="20" t="s">
        <v>71</v>
      </c>
      <c r="E1" s="22" t="s">
        <v>273</v>
      </c>
      <c r="F1" s="2" t="s">
        <v>119</v>
      </c>
      <c r="G1" s="22" t="s">
        <v>72</v>
      </c>
      <c r="H1" s="22" t="s">
        <v>272</v>
      </c>
      <c r="I1" s="22" t="s">
        <v>126</v>
      </c>
      <c r="J1" s="22" t="s">
        <v>125</v>
      </c>
      <c r="K1" s="7" t="s">
        <v>116</v>
      </c>
      <c r="L1" s="24" t="s">
        <v>67</v>
      </c>
      <c r="M1" s="24" t="s">
        <v>309</v>
      </c>
      <c r="O1" s="50" t="s">
        <v>81</v>
      </c>
      <c r="P1" s="26" t="s">
        <v>80</v>
      </c>
      <c r="Q1" s="26" t="s">
        <v>89</v>
      </c>
      <c r="R1" s="3" t="s">
        <v>69</v>
      </c>
      <c r="S1" s="2" t="s">
        <v>122</v>
      </c>
      <c r="T1" s="3" t="s">
        <v>122</v>
      </c>
    </row>
    <row r="2" spans="1:20" ht="12.75">
      <c r="A2" s="4"/>
      <c r="B2" s="2"/>
      <c r="C2" s="20" t="s">
        <v>357</v>
      </c>
      <c r="D2" s="20" t="s">
        <v>357</v>
      </c>
      <c r="E2" s="20" t="s">
        <v>357</v>
      </c>
      <c r="F2" s="2"/>
      <c r="G2" s="22" t="s">
        <v>270</v>
      </c>
      <c r="H2" s="22" t="s">
        <v>270</v>
      </c>
      <c r="I2" s="22"/>
      <c r="J2" s="22" t="s">
        <v>270</v>
      </c>
      <c r="K2" s="7"/>
      <c r="L2" s="24" t="s">
        <v>269</v>
      </c>
      <c r="M2" s="24" t="s">
        <v>269</v>
      </c>
      <c r="N2" s="2"/>
      <c r="O2" s="50"/>
      <c r="P2" s="26"/>
      <c r="Q2" s="26"/>
      <c r="S2" s="7" t="s">
        <v>123</v>
      </c>
      <c r="T2" s="3" t="s">
        <v>124</v>
      </c>
    </row>
    <row r="3" spans="1:25" ht="12.75">
      <c r="A3" s="4" t="s">
        <v>250</v>
      </c>
      <c r="B3" s="2">
        <f aca="true" t="shared" si="0" ref="B3:P3">SUM(B5:B53)</f>
        <v>392</v>
      </c>
      <c r="C3" s="20">
        <f t="shared" si="0"/>
        <v>10</v>
      </c>
      <c r="D3" s="20">
        <f t="shared" si="0"/>
        <v>12</v>
      </c>
      <c r="E3" s="22">
        <f t="shared" si="0"/>
        <v>10</v>
      </c>
      <c r="F3" s="2">
        <f t="shared" si="0"/>
        <v>0</v>
      </c>
      <c r="G3" s="22">
        <f t="shared" si="0"/>
        <v>2</v>
      </c>
      <c r="H3" s="22">
        <f t="shared" si="0"/>
        <v>287</v>
      </c>
      <c r="I3" s="22">
        <f t="shared" si="0"/>
        <v>0</v>
      </c>
      <c r="J3" s="22">
        <f t="shared" si="0"/>
        <v>1</v>
      </c>
      <c r="K3" s="2">
        <f t="shared" si="0"/>
        <v>0</v>
      </c>
      <c r="L3" s="24">
        <f t="shared" si="0"/>
        <v>60</v>
      </c>
      <c r="M3" s="24">
        <f t="shared" si="0"/>
        <v>2</v>
      </c>
      <c r="N3" s="2">
        <f t="shared" si="0"/>
        <v>0</v>
      </c>
      <c r="O3" s="50">
        <f t="shared" si="0"/>
        <v>1</v>
      </c>
      <c r="P3" s="26">
        <f t="shared" si="0"/>
        <v>2</v>
      </c>
      <c r="Q3" s="26">
        <f aca="true" t="shared" si="1" ref="Q3:Y3">SUM(Q5:Q53)</f>
        <v>2</v>
      </c>
      <c r="R3" s="2">
        <f t="shared" si="1"/>
        <v>3</v>
      </c>
      <c r="S3" s="2">
        <f t="shared" si="1"/>
        <v>0</v>
      </c>
      <c r="T3" s="2">
        <f t="shared" si="1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</row>
    <row r="4" spans="1:25" s="99" customFormat="1" ht="12.75">
      <c r="A4" s="93" t="s">
        <v>252</v>
      </c>
      <c r="B4" s="94">
        <f aca="true" t="shared" si="2" ref="B4:I4">SUM(B54:B55)</f>
        <v>39</v>
      </c>
      <c r="C4" s="95">
        <f t="shared" si="2"/>
        <v>0</v>
      </c>
      <c r="D4" s="96">
        <f t="shared" si="2"/>
        <v>0</v>
      </c>
      <c r="E4" s="96">
        <f t="shared" si="2"/>
        <v>0</v>
      </c>
      <c r="F4" s="94">
        <f t="shared" si="2"/>
        <v>4</v>
      </c>
      <c r="G4" s="97">
        <f t="shared" si="2"/>
        <v>0</v>
      </c>
      <c r="H4" s="97">
        <f t="shared" si="2"/>
        <v>7</v>
      </c>
      <c r="I4" s="97">
        <f t="shared" si="2"/>
        <v>3</v>
      </c>
      <c r="J4" s="97"/>
      <c r="K4" s="94"/>
      <c r="L4" s="102">
        <f aca="true" t="shared" si="3" ref="L4:Y4">SUM(L54:L55)</f>
        <v>7</v>
      </c>
      <c r="M4" s="102">
        <f t="shared" si="3"/>
        <v>0</v>
      </c>
      <c r="N4" s="94">
        <f t="shared" si="3"/>
        <v>0</v>
      </c>
      <c r="O4" s="118">
        <f t="shared" si="3"/>
        <v>0</v>
      </c>
      <c r="P4" s="101">
        <f t="shared" si="3"/>
        <v>0</v>
      </c>
      <c r="Q4" s="101">
        <f t="shared" si="3"/>
        <v>0</v>
      </c>
      <c r="R4" s="94">
        <f t="shared" si="3"/>
        <v>0</v>
      </c>
      <c r="S4" s="94">
        <f t="shared" si="3"/>
        <v>3</v>
      </c>
      <c r="T4" s="94">
        <f t="shared" si="3"/>
        <v>1</v>
      </c>
      <c r="U4" s="94">
        <f t="shared" si="3"/>
        <v>0</v>
      </c>
      <c r="V4" s="94">
        <f t="shared" si="3"/>
        <v>0</v>
      </c>
      <c r="W4" s="94">
        <f t="shared" si="3"/>
        <v>0</v>
      </c>
      <c r="X4" s="94">
        <f t="shared" si="3"/>
        <v>0</v>
      </c>
      <c r="Y4" s="94">
        <f t="shared" si="3"/>
        <v>0</v>
      </c>
    </row>
    <row r="5" spans="1:18" ht="12.75">
      <c r="A5" t="s">
        <v>0</v>
      </c>
      <c r="B5" s="3">
        <f>SUM(C5:AB5)</f>
        <v>14</v>
      </c>
      <c r="C5" s="3"/>
      <c r="D5" s="3">
        <v>1</v>
      </c>
      <c r="E5" s="3" t="s">
        <v>62</v>
      </c>
      <c r="F5" s="3"/>
      <c r="G5" s="3"/>
      <c r="H5" s="3">
        <v>10</v>
      </c>
      <c r="I5" s="3"/>
      <c r="J5" s="3"/>
      <c r="K5" s="3"/>
      <c r="L5" s="3">
        <v>1</v>
      </c>
      <c r="M5" s="3">
        <v>1</v>
      </c>
      <c r="N5" s="3"/>
      <c r="O5" s="3" t="s">
        <v>62</v>
      </c>
      <c r="R5" s="3">
        <v>1</v>
      </c>
    </row>
    <row r="6" spans="1:14" ht="12.75">
      <c r="A6" t="s">
        <v>1</v>
      </c>
      <c r="B6" s="3">
        <f>SUM(C6:AB6)</f>
        <v>11</v>
      </c>
      <c r="C6" s="3"/>
      <c r="D6" s="3">
        <v>1</v>
      </c>
      <c r="E6" s="3"/>
      <c r="F6" s="3"/>
      <c r="G6" s="3"/>
      <c r="H6" s="3">
        <v>8</v>
      </c>
      <c r="I6" s="3"/>
      <c r="J6" s="3"/>
      <c r="K6" s="3"/>
      <c r="L6" s="3">
        <v>2</v>
      </c>
      <c r="M6" s="3"/>
      <c r="N6" s="3"/>
    </row>
    <row r="7" spans="1:14" ht="12.75">
      <c r="A7" t="s">
        <v>2</v>
      </c>
      <c r="B7" s="3">
        <f aca="true" t="shared" si="4" ref="B7:B53">SUM(C7:AB7)</f>
        <v>9</v>
      </c>
      <c r="C7" s="3"/>
      <c r="D7" s="3"/>
      <c r="E7" s="3"/>
      <c r="F7" s="3"/>
      <c r="G7" s="3"/>
      <c r="H7" s="3">
        <v>7</v>
      </c>
      <c r="I7" s="3"/>
      <c r="J7" s="3"/>
      <c r="K7" s="3"/>
      <c r="L7" s="3">
        <v>2</v>
      </c>
      <c r="M7" s="3"/>
      <c r="N7" s="3"/>
    </row>
    <row r="8" spans="1:14" ht="12.75">
      <c r="A8" t="s">
        <v>3</v>
      </c>
      <c r="B8" s="3">
        <f t="shared" si="4"/>
        <v>11</v>
      </c>
      <c r="C8" s="3"/>
      <c r="D8" s="3"/>
      <c r="E8" s="3"/>
      <c r="F8" s="3"/>
      <c r="G8" s="3"/>
      <c r="H8" s="3">
        <v>9</v>
      </c>
      <c r="I8" s="3"/>
      <c r="J8" s="3"/>
      <c r="K8" s="3"/>
      <c r="L8" s="3">
        <v>2</v>
      </c>
      <c r="M8" s="3"/>
      <c r="N8" s="3"/>
    </row>
    <row r="9" spans="1:16" ht="12.75">
      <c r="A9" t="s">
        <v>5</v>
      </c>
      <c r="B9" s="3">
        <f t="shared" si="4"/>
        <v>14</v>
      </c>
      <c r="C9" s="3"/>
      <c r="D9" s="3">
        <v>2</v>
      </c>
      <c r="E9" s="3"/>
      <c r="F9" s="3"/>
      <c r="G9" s="3"/>
      <c r="H9" s="3">
        <v>7</v>
      </c>
      <c r="I9" s="3"/>
      <c r="J9" s="3"/>
      <c r="K9" s="3"/>
      <c r="L9" s="3">
        <v>3</v>
      </c>
      <c r="M9" s="3"/>
      <c r="N9" s="3"/>
      <c r="P9" s="3">
        <v>2</v>
      </c>
    </row>
    <row r="10" spans="1:14" ht="12.75">
      <c r="A10" t="s">
        <v>7</v>
      </c>
      <c r="B10" s="3">
        <f t="shared" si="4"/>
        <v>9</v>
      </c>
      <c r="C10" s="3"/>
      <c r="D10" s="3"/>
      <c r="E10" s="3">
        <v>1</v>
      </c>
      <c r="F10" s="3"/>
      <c r="G10" s="3"/>
      <c r="H10" s="3">
        <v>8</v>
      </c>
      <c r="I10" s="3"/>
      <c r="J10" s="3"/>
      <c r="K10" s="3"/>
      <c r="L10" s="3"/>
      <c r="M10" s="3"/>
      <c r="N10" s="3"/>
    </row>
    <row r="11" spans="1:14" ht="12.75">
      <c r="A11" t="s">
        <v>8</v>
      </c>
      <c r="B11" s="3">
        <f t="shared" si="4"/>
        <v>6</v>
      </c>
      <c r="C11" s="3"/>
      <c r="D11" s="3"/>
      <c r="E11" s="3"/>
      <c r="F11" s="3"/>
      <c r="G11" s="3"/>
      <c r="H11" s="3">
        <v>5</v>
      </c>
      <c r="I11" s="3"/>
      <c r="J11" s="3"/>
      <c r="K11" s="3"/>
      <c r="L11" s="3">
        <v>1</v>
      </c>
      <c r="M11" s="3"/>
      <c r="N11" s="3"/>
    </row>
    <row r="12" spans="1:14" ht="12.75">
      <c r="A12" t="s">
        <v>9</v>
      </c>
      <c r="B12" s="3">
        <f t="shared" si="4"/>
        <v>7</v>
      </c>
      <c r="C12" s="3"/>
      <c r="D12" s="3"/>
      <c r="E12" s="3"/>
      <c r="F12" s="3"/>
      <c r="G12" s="3"/>
      <c r="H12" s="3">
        <v>5</v>
      </c>
      <c r="I12" s="3"/>
      <c r="J12" s="3"/>
      <c r="K12" s="3"/>
      <c r="L12" s="3">
        <v>2</v>
      </c>
      <c r="M12" s="3"/>
      <c r="N12" s="3"/>
    </row>
    <row r="13" spans="1:14" ht="12.75">
      <c r="A13" t="s">
        <v>10</v>
      </c>
      <c r="B13" s="3">
        <f t="shared" si="4"/>
        <v>4</v>
      </c>
      <c r="C13" s="3"/>
      <c r="D13" s="3"/>
      <c r="E13" s="3"/>
      <c r="F13" s="3"/>
      <c r="G13" s="3"/>
      <c r="H13" s="3">
        <v>3</v>
      </c>
      <c r="I13" s="3"/>
      <c r="J13" s="3"/>
      <c r="K13" s="3"/>
      <c r="L13" s="3">
        <v>1</v>
      </c>
      <c r="M13" s="3"/>
      <c r="N13" s="3"/>
    </row>
    <row r="14" spans="1:14" ht="12.75">
      <c r="A14" t="s">
        <v>11</v>
      </c>
      <c r="B14" s="3">
        <f t="shared" si="4"/>
        <v>4</v>
      </c>
      <c r="C14" s="3"/>
      <c r="D14" s="3"/>
      <c r="E14" s="3">
        <v>1</v>
      </c>
      <c r="F14" s="3"/>
      <c r="G14" s="3"/>
      <c r="H14" s="3">
        <v>1</v>
      </c>
      <c r="I14" s="3"/>
      <c r="J14" s="3"/>
      <c r="K14" s="3"/>
      <c r="L14" s="3">
        <v>2</v>
      </c>
      <c r="M14" s="3"/>
      <c r="N14" s="3"/>
    </row>
    <row r="15" spans="1:14" ht="12.75">
      <c r="A15" t="s">
        <v>12</v>
      </c>
      <c r="B15" s="3">
        <f t="shared" si="4"/>
        <v>4</v>
      </c>
      <c r="C15" s="3"/>
      <c r="D15" s="3"/>
      <c r="E15" s="3">
        <v>1</v>
      </c>
      <c r="F15" s="3"/>
      <c r="G15" s="3"/>
      <c r="H15" s="3">
        <v>3</v>
      </c>
      <c r="I15" s="3"/>
      <c r="J15" s="3"/>
      <c r="K15" s="3"/>
      <c r="L15" s="3"/>
      <c r="M15" s="3"/>
      <c r="N15" s="3"/>
    </row>
    <row r="16" spans="1:14" ht="12.75">
      <c r="A16" t="s">
        <v>13</v>
      </c>
      <c r="B16" s="3">
        <f t="shared" si="4"/>
        <v>6</v>
      </c>
      <c r="C16" s="3"/>
      <c r="D16" s="3"/>
      <c r="E16" s="3"/>
      <c r="F16" s="3"/>
      <c r="G16" s="3"/>
      <c r="H16" s="3">
        <v>4</v>
      </c>
      <c r="I16" s="3"/>
      <c r="J16" s="3"/>
      <c r="K16" s="3"/>
      <c r="L16" s="3">
        <v>2</v>
      </c>
      <c r="M16" s="3"/>
      <c r="N16" s="3"/>
    </row>
    <row r="17" spans="1:14" ht="12.75">
      <c r="A17" t="s">
        <v>14</v>
      </c>
      <c r="B17" s="3">
        <f t="shared" si="4"/>
        <v>5</v>
      </c>
      <c r="C17" s="3">
        <v>1</v>
      </c>
      <c r="D17" s="3"/>
      <c r="E17" s="3"/>
      <c r="F17" s="3"/>
      <c r="G17" s="3"/>
      <c r="H17" s="3">
        <v>2</v>
      </c>
      <c r="I17" s="3"/>
      <c r="J17" s="3"/>
      <c r="K17" s="3"/>
      <c r="L17" s="3">
        <v>2</v>
      </c>
      <c r="M17" s="3"/>
      <c r="N17" s="3"/>
    </row>
    <row r="18" spans="1:14" ht="12.75">
      <c r="A18" t="s">
        <v>15</v>
      </c>
      <c r="B18" s="3">
        <f t="shared" si="4"/>
        <v>8</v>
      </c>
      <c r="C18" s="3"/>
      <c r="D18" s="3"/>
      <c r="E18" s="3"/>
      <c r="F18" s="3"/>
      <c r="G18" s="3"/>
      <c r="H18" s="3">
        <v>6</v>
      </c>
      <c r="I18" s="3"/>
      <c r="J18" s="3"/>
      <c r="K18" s="3"/>
      <c r="L18" s="3">
        <v>2</v>
      </c>
      <c r="M18" s="3"/>
      <c r="N18" s="3"/>
    </row>
    <row r="19" spans="1:14" ht="12.75">
      <c r="A19" t="s">
        <v>16</v>
      </c>
      <c r="B19" s="3">
        <f t="shared" si="4"/>
        <v>5</v>
      </c>
      <c r="C19" s="3">
        <v>1</v>
      </c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</row>
    <row r="20" spans="1:14" ht="12.75">
      <c r="A20" t="s">
        <v>17</v>
      </c>
      <c r="B20" s="3">
        <f t="shared" si="4"/>
        <v>4</v>
      </c>
      <c r="C20" s="3"/>
      <c r="D20" s="3"/>
      <c r="E20" s="3"/>
      <c r="F20" s="3"/>
      <c r="G20" s="3"/>
      <c r="H20" s="3">
        <v>4</v>
      </c>
      <c r="I20" s="3"/>
      <c r="J20" s="3"/>
      <c r="K20" s="3"/>
      <c r="L20" s="3"/>
      <c r="M20" s="3"/>
      <c r="N20" s="3"/>
    </row>
    <row r="21" spans="1:17" ht="12.75">
      <c r="A21" t="s">
        <v>19</v>
      </c>
      <c r="B21" s="3">
        <f t="shared" si="4"/>
        <v>4</v>
      </c>
      <c r="C21" s="3"/>
      <c r="D21" s="3"/>
      <c r="E21" s="3"/>
      <c r="F21" s="3"/>
      <c r="G21" s="3"/>
      <c r="H21" s="3">
        <v>3</v>
      </c>
      <c r="I21" s="3"/>
      <c r="J21" s="3"/>
      <c r="K21" s="3"/>
      <c r="L21" s="3"/>
      <c r="M21" s="3"/>
      <c r="N21" s="3"/>
      <c r="Q21" s="3">
        <v>1</v>
      </c>
    </row>
    <row r="22" spans="1:15" ht="12.75">
      <c r="A22" t="s">
        <v>20</v>
      </c>
      <c r="B22" s="3">
        <f t="shared" si="4"/>
        <v>4</v>
      </c>
      <c r="C22" s="3"/>
      <c r="D22" s="3"/>
      <c r="E22" s="3"/>
      <c r="F22" s="3"/>
      <c r="G22" s="3"/>
      <c r="H22" s="3">
        <v>3</v>
      </c>
      <c r="I22" s="3"/>
      <c r="J22" s="3"/>
      <c r="K22" s="3"/>
      <c r="L22" s="3"/>
      <c r="M22" s="3"/>
      <c r="N22" s="3"/>
      <c r="O22" s="3">
        <v>1</v>
      </c>
    </row>
    <row r="23" spans="1:17" ht="12.75">
      <c r="A23" t="s">
        <v>21</v>
      </c>
      <c r="B23" s="3">
        <f t="shared" si="4"/>
        <v>2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Q23" s="3">
        <v>1</v>
      </c>
    </row>
    <row r="24" spans="1:14" ht="12.75">
      <c r="A24" t="s">
        <v>23</v>
      </c>
      <c r="B24" s="3">
        <f t="shared" si="4"/>
        <v>7</v>
      </c>
      <c r="C24" s="3"/>
      <c r="D24" s="3"/>
      <c r="E24" s="3"/>
      <c r="F24" s="3"/>
      <c r="G24" s="3"/>
      <c r="H24" s="3">
        <v>4</v>
      </c>
      <c r="I24" s="3"/>
      <c r="J24" s="3"/>
      <c r="K24" s="3"/>
      <c r="L24" s="3">
        <v>3</v>
      </c>
      <c r="M24" s="3"/>
      <c r="N24" s="3"/>
    </row>
    <row r="25" spans="1:14" ht="12.75">
      <c r="A25" t="s">
        <v>24</v>
      </c>
      <c r="B25" s="3">
        <f t="shared" si="4"/>
        <v>7</v>
      </c>
      <c r="C25" s="3">
        <v>1</v>
      </c>
      <c r="D25" s="3"/>
      <c r="E25" s="3"/>
      <c r="F25" s="3"/>
      <c r="G25" s="3"/>
      <c r="H25" s="3">
        <v>6</v>
      </c>
      <c r="I25" s="3"/>
      <c r="J25" s="3"/>
      <c r="K25" s="3"/>
      <c r="L25" s="3"/>
      <c r="M25" s="3"/>
      <c r="N25" s="3"/>
    </row>
    <row r="26" spans="1:14" ht="12.75">
      <c r="A26" t="s">
        <v>25</v>
      </c>
      <c r="B26" s="3">
        <f t="shared" si="4"/>
        <v>10</v>
      </c>
      <c r="C26" s="3">
        <v>1</v>
      </c>
      <c r="D26" s="3"/>
      <c r="E26" s="3"/>
      <c r="F26" s="3"/>
      <c r="G26" s="3"/>
      <c r="H26" s="3">
        <v>8</v>
      </c>
      <c r="I26" s="3"/>
      <c r="J26" s="3"/>
      <c r="K26" s="3"/>
      <c r="L26" s="3">
        <v>1</v>
      </c>
      <c r="M26" s="3"/>
      <c r="N26" s="3"/>
    </row>
    <row r="27" spans="1:14" ht="12.75">
      <c r="A27" t="s">
        <v>26</v>
      </c>
      <c r="B27" s="3">
        <f t="shared" si="4"/>
        <v>6</v>
      </c>
      <c r="C27" s="3"/>
      <c r="D27" s="3"/>
      <c r="E27" s="3">
        <v>1</v>
      </c>
      <c r="F27" s="3"/>
      <c r="G27" s="3"/>
      <c r="H27" s="3">
        <v>5</v>
      </c>
      <c r="I27" s="3"/>
      <c r="J27" s="3"/>
      <c r="K27" s="3"/>
      <c r="L27" s="3"/>
      <c r="M27" s="3"/>
      <c r="N27" s="3"/>
    </row>
    <row r="28" spans="1:14" ht="12.75">
      <c r="A28" t="s">
        <v>28</v>
      </c>
      <c r="B28" s="3">
        <f t="shared" si="4"/>
        <v>8</v>
      </c>
      <c r="C28" s="3"/>
      <c r="D28" s="3"/>
      <c r="E28" s="3"/>
      <c r="F28" s="3"/>
      <c r="G28" s="3"/>
      <c r="H28" s="3">
        <v>7</v>
      </c>
      <c r="I28" s="3"/>
      <c r="J28" s="3"/>
      <c r="K28" s="3"/>
      <c r="L28" s="3">
        <v>1</v>
      </c>
      <c r="M28" s="3"/>
      <c r="N28" s="3"/>
    </row>
    <row r="29" spans="1:14" ht="12.75">
      <c r="A29" t="s">
        <v>29</v>
      </c>
      <c r="B29" s="3">
        <f t="shared" si="4"/>
        <v>8</v>
      </c>
      <c r="C29" s="3"/>
      <c r="D29" s="3"/>
      <c r="E29" s="3"/>
      <c r="F29" s="3"/>
      <c r="G29" s="3"/>
      <c r="H29" s="3">
        <v>7</v>
      </c>
      <c r="I29" s="3"/>
      <c r="J29" s="3"/>
      <c r="K29" s="3"/>
      <c r="L29" s="3">
        <v>1</v>
      </c>
      <c r="M29" s="3"/>
      <c r="N29" s="3"/>
    </row>
    <row r="30" spans="1:18" ht="12.75">
      <c r="A30" t="s">
        <v>30</v>
      </c>
      <c r="B30" s="3">
        <f t="shared" si="4"/>
        <v>18</v>
      </c>
      <c r="C30" s="3">
        <v>1</v>
      </c>
      <c r="D30" s="3"/>
      <c r="E30" s="3"/>
      <c r="F30" s="3"/>
      <c r="G30" s="3"/>
      <c r="H30" s="3">
        <v>14</v>
      </c>
      <c r="I30" s="3"/>
      <c r="J30" s="3"/>
      <c r="K30" s="3"/>
      <c r="L30" s="3">
        <v>2</v>
      </c>
      <c r="M30" s="3"/>
      <c r="N30" s="3"/>
      <c r="R30" s="3">
        <v>1</v>
      </c>
    </row>
    <row r="31" spans="1:14" ht="12.75">
      <c r="A31" t="s">
        <v>31</v>
      </c>
      <c r="B31" s="3">
        <f t="shared" si="4"/>
        <v>8</v>
      </c>
      <c r="C31" s="3"/>
      <c r="D31" s="3"/>
      <c r="E31" s="3">
        <v>1</v>
      </c>
      <c r="F31" s="3"/>
      <c r="G31" s="3"/>
      <c r="H31" s="3">
        <v>6</v>
      </c>
      <c r="I31" s="3"/>
      <c r="J31" s="3"/>
      <c r="K31" s="3"/>
      <c r="L31" s="3">
        <v>1</v>
      </c>
      <c r="M31" s="3"/>
      <c r="N31" s="3"/>
    </row>
    <row r="32" spans="1:14" ht="12.75">
      <c r="A32" t="s">
        <v>32</v>
      </c>
      <c r="B32" s="3">
        <f t="shared" si="4"/>
        <v>7</v>
      </c>
      <c r="C32" s="3"/>
      <c r="D32" s="3">
        <v>1</v>
      </c>
      <c r="E32" s="3"/>
      <c r="F32" s="3"/>
      <c r="G32" s="3"/>
      <c r="H32" s="3">
        <v>5</v>
      </c>
      <c r="I32" s="3"/>
      <c r="J32" s="3"/>
      <c r="K32" s="3"/>
      <c r="L32" s="3">
        <v>1</v>
      </c>
      <c r="N32" s="3"/>
    </row>
    <row r="33" spans="1:14" ht="12.75">
      <c r="A33" t="s">
        <v>36</v>
      </c>
      <c r="B33" s="3">
        <f t="shared" si="4"/>
        <v>7</v>
      </c>
      <c r="C33" s="3"/>
      <c r="D33" s="3"/>
      <c r="E33" s="3"/>
      <c r="F33" s="3"/>
      <c r="G33" s="3"/>
      <c r="H33" s="3">
        <v>6</v>
      </c>
      <c r="I33" s="3"/>
      <c r="J33" s="3"/>
      <c r="K33" s="3"/>
      <c r="L33" s="3">
        <v>1</v>
      </c>
      <c r="N33" s="3"/>
    </row>
    <row r="34" spans="1:14" ht="12.75">
      <c r="A34" t="s">
        <v>35</v>
      </c>
      <c r="B34" s="3">
        <f t="shared" si="4"/>
        <v>15</v>
      </c>
      <c r="C34" s="3">
        <v>1</v>
      </c>
      <c r="D34" s="3">
        <v>1</v>
      </c>
      <c r="E34" s="3"/>
      <c r="F34" s="3"/>
      <c r="G34" s="3">
        <v>2</v>
      </c>
      <c r="H34" s="3">
        <v>9</v>
      </c>
      <c r="I34" s="3"/>
      <c r="J34" s="3"/>
      <c r="K34" s="3"/>
      <c r="L34" s="3">
        <v>1</v>
      </c>
      <c r="M34" s="3">
        <v>1</v>
      </c>
      <c r="N34" s="3"/>
    </row>
    <row r="35" spans="1:14" ht="12.75">
      <c r="A35" t="s">
        <v>37</v>
      </c>
      <c r="B35" s="3">
        <f t="shared" si="4"/>
        <v>10</v>
      </c>
      <c r="C35" s="3">
        <v>1</v>
      </c>
      <c r="D35" s="3"/>
      <c r="E35" s="3"/>
      <c r="F35" s="3"/>
      <c r="G35" s="3"/>
      <c r="H35" s="3">
        <v>9</v>
      </c>
      <c r="I35" s="3"/>
      <c r="J35" s="3"/>
      <c r="K35" s="3"/>
      <c r="L35" s="3"/>
      <c r="N35" s="3"/>
    </row>
    <row r="36" spans="1:14" ht="12.75">
      <c r="A36" t="s">
        <v>38</v>
      </c>
      <c r="B36" s="3">
        <f t="shared" si="4"/>
        <v>10</v>
      </c>
      <c r="C36" s="3"/>
      <c r="D36" s="3"/>
      <c r="E36" s="3"/>
      <c r="F36" s="3"/>
      <c r="G36" s="3"/>
      <c r="H36" s="3">
        <v>4</v>
      </c>
      <c r="I36" s="3"/>
      <c r="J36" s="3"/>
      <c r="K36" s="3"/>
      <c r="L36" s="3">
        <v>6</v>
      </c>
      <c r="N36" s="3"/>
    </row>
    <row r="37" spans="1:14" ht="12.75">
      <c r="A37" t="s">
        <v>39</v>
      </c>
      <c r="B37" s="3">
        <f t="shared" si="4"/>
        <v>5</v>
      </c>
      <c r="C37" s="3"/>
      <c r="D37" s="3"/>
      <c r="E37" s="3"/>
      <c r="F37" s="3"/>
      <c r="G37" s="3"/>
      <c r="H37" s="3">
        <v>4</v>
      </c>
      <c r="I37" s="3"/>
      <c r="J37" s="3"/>
      <c r="K37" s="3"/>
      <c r="L37" s="3">
        <v>1</v>
      </c>
      <c r="N37" s="3"/>
    </row>
    <row r="38" spans="1:14" ht="12.75">
      <c r="A38" t="s">
        <v>40</v>
      </c>
      <c r="B38" s="3">
        <f t="shared" si="4"/>
        <v>6</v>
      </c>
      <c r="C38" s="3"/>
      <c r="D38" s="3">
        <v>1</v>
      </c>
      <c r="E38" s="3">
        <v>1</v>
      </c>
      <c r="F38" s="3"/>
      <c r="G38" s="3"/>
      <c r="H38" s="3">
        <v>3</v>
      </c>
      <c r="I38" s="3"/>
      <c r="J38" s="3"/>
      <c r="K38" s="3"/>
      <c r="L38" s="3">
        <v>1</v>
      </c>
      <c r="N38" s="3"/>
    </row>
    <row r="39" spans="1:14" ht="12.75">
      <c r="A39" t="s">
        <v>41</v>
      </c>
      <c r="B39" s="3">
        <f t="shared" si="4"/>
        <v>6</v>
      </c>
      <c r="C39" s="3"/>
      <c r="D39" s="3"/>
      <c r="E39" s="3"/>
      <c r="F39" s="3"/>
      <c r="G39" s="3"/>
      <c r="H39" s="3">
        <v>4</v>
      </c>
      <c r="I39" s="3"/>
      <c r="J39" s="3"/>
      <c r="K39" s="3"/>
      <c r="L39" s="3">
        <v>2</v>
      </c>
      <c r="N39" s="3"/>
    </row>
    <row r="40" spans="1:14" ht="12.75">
      <c r="A40" t="s">
        <v>42</v>
      </c>
      <c r="B40" s="3">
        <f t="shared" si="4"/>
        <v>5</v>
      </c>
      <c r="C40" s="3"/>
      <c r="D40" s="3"/>
      <c r="E40" s="3">
        <v>1</v>
      </c>
      <c r="F40" s="3"/>
      <c r="G40" s="3"/>
      <c r="H40" s="3">
        <v>3</v>
      </c>
      <c r="I40" s="3"/>
      <c r="J40" s="3"/>
      <c r="K40" s="3"/>
      <c r="L40" s="3">
        <v>1</v>
      </c>
      <c r="N40" s="3"/>
    </row>
    <row r="41" spans="1:14" ht="12.75">
      <c r="A41" t="s">
        <v>43</v>
      </c>
      <c r="B41" s="3">
        <f t="shared" si="4"/>
        <v>8</v>
      </c>
      <c r="C41" s="3"/>
      <c r="D41" s="3">
        <v>1</v>
      </c>
      <c r="E41" s="3"/>
      <c r="F41" s="3"/>
      <c r="G41" s="3"/>
      <c r="H41" s="3">
        <v>7</v>
      </c>
      <c r="I41" s="3"/>
      <c r="J41" s="3"/>
      <c r="K41" s="3"/>
      <c r="L41" s="3"/>
      <c r="N41" s="3"/>
    </row>
    <row r="42" spans="1:14" ht="12.75">
      <c r="A42" t="s">
        <v>44</v>
      </c>
      <c r="B42" s="3">
        <f t="shared" si="4"/>
        <v>13</v>
      </c>
      <c r="C42" s="3"/>
      <c r="D42" s="3"/>
      <c r="E42" s="3">
        <v>1</v>
      </c>
      <c r="F42" s="3"/>
      <c r="G42" s="3"/>
      <c r="H42" s="3">
        <v>10</v>
      </c>
      <c r="I42" s="3"/>
      <c r="J42" s="3"/>
      <c r="K42" s="3"/>
      <c r="L42" s="3">
        <v>2</v>
      </c>
      <c r="N42" s="3"/>
    </row>
    <row r="43" spans="1:14" ht="12.75">
      <c r="A43" t="s">
        <v>46</v>
      </c>
      <c r="B43" s="3">
        <f t="shared" si="4"/>
        <v>7</v>
      </c>
      <c r="C43" s="3"/>
      <c r="D43" s="3">
        <v>1</v>
      </c>
      <c r="E43" s="3"/>
      <c r="F43" s="3"/>
      <c r="G43" s="3"/>
      <c r="H43" s="3">
        <v>6</v>
      </c>
      <c r="I43" s="3"/>
      <c r="J43" s="3"/>
      <c r="K43" s="3"/>
      <c r="L43" s="3"/>
      <c r="M43" s="3"/>
      <c r="N43" s="3"/>
    </row>
    <row r="44" spans="1:14" ht="12.75">
      <c r="A44" t="s">
        <v>47</v>
      </c>
      <c r="B44" s="3">
        <f t="shared" si="4"/>
        <v>10</v>
      </c>
      <c r="C44" s="3"/>
      <c r="D44" s="3">
        <v>1</v>
      </c>
      <c r="E44" s="3"/>
      <c r="F44" s="3"/>
      <c r="G44" s="3"/>
      <c r="H44" s="3">
        <v>9</v>
      </c>
      <c r="I44" s="3"/>
      <c r="J44" s="3"/>
      <c r="K44" s="3"/>
      <c r="L44" s="3"/>
      <c r="M44" s="3"/>
      <c r="N44" s="3"/>
    </row>
    <row r="45" spans="1:14" ht="12.75">
      <c r="A45" t="s">
        <v>49</v>
      </c>
      <c r="B45" s="3">
        <f t="shared" si="4"/>
        <v>4</v>
      </c>
      <c r="C45" s="3"/>
      <c r="D45" s="3"/>
      <c r="E45" s="3"/>
      <c r="F45" s="3"/>
      <c r="G45" s="3"/>
      <c r="H45" s="3">
        <v>4</v>
      </c>
      <c r="I45" s="3"/>
      <c r="J45" s="3"/>
      <c r="K45" s="3"/>
      <c r="L45" s="3"/>
      <c r="M45" s="3"/>
      <c r="N45" s="3"/>
    </row>
    <row r="46" spans="1:14" ht="12.75">
      <c r="A46" t="s">
        <v>50</v>
      </c>
      <c r="B46" s="3">
        <f t="shared" si="4"/>
        <v>12</v>
      </c>
      <c r="C46" s="3"/>
      <c r="D46" s="3"/>
      <c r="E46" s="3"/>
      <c r="F46" s="3"/>
      <c r="G46" s="3"/>
      <c r="H46" s="3">
        <v>10</v>
      </c>
      <c r="I46" s="3"/>
      <c r="J46" s="3"/>
      <c r="K46" s="3"/>
      <c r="L46" s="3">
        <v>2</v>
      </c>
      <c r="M46" s="3"/>
      <c r="N46" s="3"/>
    </row>
    <row r="47" spans="1:14" ht="12.75">
      <c r="A47" t="s">
        <v>51</v>
      </c>
      <c r="B47" s="3">
        <f t="shared" si="4"/>
        <v>9</v>
      </c>
      <c r="C47" s="3"/>
      <c r="D47" s="3"/>
      <c r="E47" s="3">
        <v>2</v>
      </c>
      <c r="F47" s="3"/>
      <c r="G47" s="3"/>
      <c r="H47" s="3">
        <v>5</v>
      </c>
      <c r="I47" s="3"/>
      <c r="J47" s="3"/>
      <c r="K47" s="3"/>
      <c r="L47" s="3">
        <v>2</v>
      </c>
      <c r="M47" s="3"/>
      <c r="N47" s="3"/>
    </row>
    <row r="48" spans="1:14" ht="12.75">
      <c r="A48" t="s">
        <v>52</v>
      </c>
      <c r="B48" s="3">
        <f t="shared" si="4"/>
        <v>10</v>
      </c>
      <c r="C48" s="3"/>
      <c r="D48" s="3">
        <v>1</v>
      </c>
      <c r="E48" s="3"/>
      <c r="F48" s="3"/>
      <c r="G48" s="3"/>
      <c r="H48" s="3">
        <v>7</v>
      </c>
      <c r="I48" s="3"/>
      <c r="J48" s="3"/>
      <c r="K48" s="3"/>
      <c r="L48" s="3">
        <v>2</v>
      </c>
      <c r="M48" s="3"/>
      <c r="N48" s="3"/>
    </row>
    <row r="49" spans="1:14" ht="12.75">
      <c r="A49" t="s">
        <v>53</v>
      </c>
      <c r="B49" s="3">
        <f t="shared" si="4"/>
        <v>11</v>
      </c>
      <c r="C49" s="3">
        <v>1</v>
      </c>
      <c r="D49" s="3"/>
      <c r="E49" s="3"/>
      <c r="F49" s="3"/>
      <c r="G49" s="3"/>
      <c r="H49" s="3">
        <v>7</v>
      </c>
      <c r="I49" s="3"/>
      <c r="J49" s="3"/>
      <c r="K49" s="3"/>
      <c r="L49" s="3">
        <v>3</v>
      </c>
      <c r="M49" s="3"/>
      <c r="N49" s="3"/>
    </row>
    <row r="50" spans="1:14" ht="12.75">
      <c r="A50" t="s">
        <v>54</v>
      </c>
      <c r="B50" s="3">
        <f t="shared" si="4"/>
        <v>9</v>
      </c>
      <c r="C50" s="3"/>
      <c r="D50" s="3"/>
      <c r="E50" s="3"/>
      <c r="F50" s="3"/>
      <c r="G50" s="3"/>
      <c r="H50" s="3">
        <v>9</v>
      </c>
      <c r="I50" s="3"/>
      <c r="J50" s="3"/>
      <c r="K50" s="3"/>
      <c r="L50" s="3"/>
      <c r="M50" s="3"/>
      <c r="N50" s="3"/>
    </row>
    <row r="51" spans="1:18" ht="12.75">
      <c r="A51" t="s">
        <v>55</v>
      </c>
      <c r="B51" s="3">
        <f t="shared" si="4"/>
        <v>11</v>
      </c>
      <c r="C51" s="3">
        <v>1</v>
      </c>
      <c r="D51" s="3"/>
      <c r="E51" s="3"/>
      <c r="F51" s="3"/>
      <c r="G51" s="3" t="s">
        <v>62</v>
      </c>
      <c r="H51" s="3">
        <v>8</v>
      </c>
      <c r="I51" s="3"/>
      <c r="J51" s="3"/>
      <c r="K51" s="3"/>
      <c r="L51" s="3">
        <v>1</v>
      </c>
      <c r="M51" s="3"/>
      <c r="N51" s="3"/>
      <c r="R51" s="3">
        <v>1</v>
      </c>
    </row>
    <row r="52" spans="1:14" ht="12.75">
      <c r="A52" t="s">
        <v>56</v>
      </c>
      <c r="B52" s="3">
        <f t="shared" si="4"/>
        <v>8</v>
      </c>
      <c r="C52" s="3">
        <v>1</v>
      </c>
      <c r="D52" s="3"/>
      <c r="E52" s="3"/>
      <c r="F52" s="3"/>
      <c r="G52" s="3"/>
      <c r="H52" s="3">
        <v>6</v>
      </c>
      <c r="I52" s="3"/>
      <c r="J52" s="3"/>
      <c r="K52" s="3"/>
      <c r="L52" s="3">
        <v>1</v>
      </c>
      <c r="M52" s="3"/>
      <c r="N52" s="3"/>
    </row>
    <row r="53" spans="1:14" ht="12.75">
      <c r="A53" t="s">
        <v>58</v>
      </c>
      <c r="B53" s="3">
        <f t="shared" si="4"/>
        <v>6</v>
      </c>
      <c r="C53" s="3"/>
      <c r="D53" s="3">
        <v>1</v>
      </c>
      <c r="E53" s="3"/>
      <c r="F53" s="3"/>
      <c r="G53" s="3"/>
      <c r="H53" s="3">
        <v>3</v>
      </c>
      <c r="I53" s="3"/>
      <c r="J53" s="3"/>
      <c r="K53" s="3"/>
      <c r="L53" s="3">
        <v>2</v>
      </c>
      <c r="M53" s="3"/>
      <c r="N53" s="3"/>
    </row>
    <row r="54" spans="1:19" ht="12.75">
      <c r="A54" t="s">
        <v>114</v>
      </c>
      <c r="B54" s="3">
        <f>SUM(C54:AC54)</f>
        <v>24</v>
      </c>
      <c r="C54" s="3"/>
      <c r="D54" s="3"/>
      <c r="E54" s="3"/>
      <c r="F54" s="3">
        <v>4</v>
      </c>
      <c r="G54" s="3"/>
      <c r="H54" s="42">
        <v>7</v>
      </c>
      <c r="I54" s="42">
        <v>3</v>
      </c>
      <c r="J54" s="3"/>
      <c r="K54" s="3"/>
      <c r="L54" s="42">
        <v>7</v>
      </c>
      <c r="M54" s="3"/>
      <c r="N54" s="3"/>
      <c r="S54" s="42">
        <v>3</v>
      </c>
    </row>
    <row r="55" spans="1:20" ht="12.75">
      <c r="A55" t="s">
        <v>117</v>
      </c>
      <c r="B55" s="3">
        <f>SUM(C55:AC55)</f>
        <v>15</v>
      </c>
      <c r="C55" s="3"/>
      <c r="D55" s="3"/>
      <c r="E55" s="3"/>
      <c r="F55" s="3"/>
      <c r="G55" s="3"/>
      <c r="H55" s="3"/>
      <c r="I55" s="3"/>
      <c r="J55" s="3"/>
      <c r="K55" s="3">
        <v>14</v>
      </c>
      <c r="L55" s="3"/>
      <c r="M55" s="3"/>
      <c r="N55" s="3"/>
      <c r="T55" s="3">
        <v>1</v>
      </c>
    </row>
    <row r="56" spans="2:14" ht="12.75">
      <c r="B56" s="3"/>
      <c r="C56" s="6" t="s">
        <v>131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2.75">
      <c r="B57" s="3"/>
      <c r="C57" s="41" t="s">
        <v>300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3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1" ht="12.75">
      <c r="A60" s="41" t="s">
        <v>4</v>
      </c>
      <c r="B60" s="42">
        <f aca="true" t="shared" si="5" ref="B60:B74">SUM(C60:AB60)</f>
        <v>45</v>
      </c>
      <c r="C60" s="42">
        <f>SUM(C5:C8)</f>
        <v>0</v>
      </c>
      <c r="D60" s="42">
        <f aca="true" t="shared" si="6" ref="D60:N60">SUM(D5:D8)</f>
        <v>2</v>
      </c>
      <c r="E60" s="42">
        <f t="shared" si="6"/>
        <v>0</v>
      </c>
      <c r="F60" s="42">
        <f t="shared" si="6"/>
        <v>0</v>
      </c>
      <c r="G60" s="42">
        <f t="shared" si="6"/>
        <v>0</v>
      </c>
      <c r="H60" s="43">
        <f t="shared" si="6"/>
        <v>34</v>
      </c>
      <c r="I60" s="42">
        <f t="shared" si="6"/>
        <v>0</v>
      </c>
      <c r="J60" s="42">
        <f t="shared" si="6"/>
        <v>0</v>
      </c>
      <c r="K60" s="42"/>
      <c r="L60" s="42">
        <f t="shared" si="6"/>
        <v>7</v>
      </c>
      <c r="M60" s="42">
        <f t="shared" si="6"/>
        <v>1</v>
      </c>
      <c r="N60" s="42">
        <f t="shared" si="6"/>
        <v>0</v>
      </c>
      <c r="O60" s="42">
        <f>SUM(O5:O8)</f>
        <v>0</v>
      </c>
      <c r="P60" s="42">
        <f>SUM(P5:P8)</f>
        <v>0</v>
      </c>
      <c r="Q60" s="42">
        <f>SUM(Q5:Q8)</f>
        <v>0</v>
      </c>
      <c r="R60" s="42">
        <f>SUM(R5:R8)</f>
        <v>1</v>
      </c>
      <c r="S60" s="42">
        <f>SUM(S5:S8)</f>
        <v>0</v>
      </c>
      <c r="T60" s="42"/>
      <c r="U60" s="41"/>
    </row>
    <row r="61" spans="1:21" ht="12.75">
      <c r="A61" s="41" t="s">
        <v>6</v>
      </c>
      <c r="B61" s="42">
        <f t="shared" si="5"/>
        <v>14</v>
      </c>
      <c r="C61" s="42">
        <f>+C9</f>
        <v>0</v>
      </c>
      <c r="D61" s="42">
        <f aca="true" t="shared" si="7" ref="D61:N61">+D9</f>
        <v>2</v>
      </c>
      <c r="E61" s="42">
        <f t="shared" si="7"/>
        <v>0</v>
      </c>
      <c r="F61" s="42">
        <f t="shared" si="7"/>
        <v>0</v>
      </c>
      <c r="G61" s="42">
        <f t="shared" si="7"/>
        <v>0</v>
      </c>
      <c r="H61" s="43">
        <f t="shared" si="7"/>
        <v>7</v>
      </c>
      <c r="I61" s="42">
        <f t="shared" si="7"/>
        <v>0</v>
      </c>
      <c r="J61" s="42">
        <f t="shared" si="7"/>
        <v>0</v>
      </c>
      <c r="K61" s="42"/>
      <c r="L61" s="42">
        <f t="shared" si="7"/>
        <v>3</v>
      </c>
      <c r="M61" s="42">
        <f t="shared" si="7"/>
        <v>0</v>
      </c>
      <c r="N61" s="42">
        <f t="shared" si="7"/>
        <v>0</v>
      </c>
      <c r="O61" s="42">
        <f>+O9</f>
        <v>0</v>
      </c>
      <c r="P61" s="42">
        <f>+P9</f>
        <v>2</v>
      </c>
      <c r="Q61" s="42">
        <f>+Q9</f>
        <v>0</v>
      </c>
      <c r="R61" s="42">
        <f>+R9</f>
        <v>0</v>
      </c>
      <c r="S61" s="42">
        <f>+S9</f>
        <v>0</v>
      </c>
      <c r="T61" s="42"/>
      <c r="U61" s="41"/>
    </row>
    <row r="62" spans="1:21" ht="12.75">
      <c r="A62" s="41" t="s">
        <v>7</v>
      </c>
      <c r="B62" s="42">
        <f t="shared" si="5"/>
        <v>22</v>
      </c>
      <c r="C62" s="42">
        <f>SUM(C10:C12)</f>
        <v>0</v>
      </c>
      <c r="D62" s="42">
        <f aca="true" t="shared" si="8" ref="D62:N62">SUM(D10:D12)</f>
        <v>0</v>
      </c>
      <c r="E62" s="42">
        <f t="shared" si="8"/>
        <v>1</v>
      </c>
      <c r="F62" s="42">
        <f t="shared" si="8"/>
        <v>0</v>
      </c>
      <c r="G62" s="42">
        <f t="shared" si="8"/>
        <v>0</v>
      </c>
      <c r="H62" s="43">
        <f t="shared" si="8"/>
        <v>18</v>
      </c>
      <c r="I62" s="42">
        <f t="shared" si="8"/>
        <v>0</v>
      </c>
      <c r="J62" s="42">
        <f t="shared" si="8"/>
        <v>0</v>
      </c>
      <c r="K62" s="42"/>
      <c r="L62" s="42">
        <f t="shared" si="8"/>
        <v>3</v>
      </c>
      <c r="M62" s="42">
        <f t="shared" si="8"/>
        <v>0</v>
      </c>
      <c r="N62" s="42">
        <f t="shared" si="8"/>
        <v>0</v>
      </c>
      <c r="O62" s="42">
        <f>SUM(O10:O12)</f>
        <v>0</v>
      </c>
      <c r="P62" s="42">
        <f>SUM(P10:P12)</f>
        <v>0</v>
      </c>
      <c r="Q62" s="42">
        <f>SUM(Q10:Q12)</f>
        <v>0</v>
      </c>
      <c r="R62" s="42">
        <f>SUM(R10:R12)</f>
        <v>0</v>
      </c>
      <c r="S62" s="42">
        <f>SUM(S10:S12)</f>
        <v>0</v>
      </c>
      <c r="T62" s="42"/>
      <c r="U62" s="41"/>
    </row>
    <row r="63" spans="1:21" ht="12.75">
      <c r="A63" s="41" t="s">
        <v>18</v>
      </c>
      <c r="B63" s="42">
        <f t="shared" si="5"/>
        <v>40</v>
      </c>
      <c r="C63" s="42">
        <f>SUM(C13:C20)</f>
        <v>2</v>
      </c>
      <c r="D63" s="42">
        <f aca="true" t="shared" si="9" ref="D63:N63">SUM(D13:D20)</f>
        <v>0</v>
      </c>
      <c r="E63" s="42">
        <f t="shared" si="9"/>
        <v>2</v>
      </c>
      <c r="F63" s="42">
        <f t="shared" si="9"/>
        <v>0</v>
      </c>
      <c r="G63" s="42">
        <f t="shared" si="9"/>
        <v>0</v>
      </c>
      <c r="H63" s="43">
        <f t="shared" si="9"/>
        <v>27</v>
      </c>
      <c r="I63" s="42">
        <f t="shared" si="9"/>
        <v>0</v>
      </c>
      <c r="J63" s="42">
        <f t="shared" si="9"/>
        <v>0</v>
      </c>
      <c r="K63" s="42"/>
      <c r="L63" s="42">
        <f t="shared" si="9"/>
        <v>9</v>
      </c>
      <c r="M63" s="42">
        <f t="shared" si="9"/>
        <v>0</v>
      </c>
      <c r="N63" s="42">
        <f t="shared" si="9"/>
        <v>0</v>
      </c>
      <c r="O63" s="42">
        <f>SUM(O13:O20)</f>
        <v>0</v>
      </c>
      <c r="P63" s="42">
        <f>SUM(P13:P20)</f>
        <v>0</v>
      </c>
      <c r="Q63" s="42">
        <f>SUM(Q13:Q20)</f>
        <v>0</v>
      </c>
      <c r="R63" s="42">
        <f>SUM(R13:R20)</f>
        <v>0</v>
      </c>
      <c r="S63" s="42">
        <f>SUM(S13:S20)</f>
        <v>0</v>
      </c>
      <c r="T63" s="42"/>
      <c r="U63" s="41"/>
    </row>
    <row r="64" spans="1:21" ht="12.75">
      <c r="A64" s="41" t="s">
        <v>22</v>
      </c>
      <c r="B64" s="42">
        <f t="shared" si="5"/>
        <v>10</v>
      </c>
      <c r="C64" s="42">
        <f>SUM(C21:C23)</f>
        <v>0</v>
      </c>
      <c r="D64" s="42">
        <f aca="true" t="shared" si="10" ref="D64:N64">SUM(D21:D23)</f>
        <v>0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3">
        <f t="shared" si="10"/>
        <v>6</v>
      </c>
      <c r="I64" s="42">
        <f t="shared" si="10"/>
        <v>0</v>
      </c>
      <c r="J64" s="42">
        <f t="shared" si="10"/>
        <v>1</v>
      </c>
      <c r="K64" s="42"/>
      <c r="L64" s="42">
        <f t="shared" si="10"/>
        <v>0</v>
      </c>
      <c r="M64" s="42">
        <f t="shared" si="10"/>
        <v>0</v>
      </c>
      <c r="N64" s="42">
        <f t="shared" si="10"/>
        <v>0</v>
      </c>
      <c r="O64" s="42">
        <f>SUM(O21:O23)</f>
        <v>1</v>
      </c>
      <c r="P64" s="42">
        <f>SUM(P21:P23)</f>
        <v>0</v>
      </c>
      <c r="Q64" s="42">
        <f>SUM(Q21:Q23)</f>
        <v>2</v>
      </c>
      <c r="R64" s="42">
        <f>SUM(R21:R23)</f>
        <v>0</v>
      </c>
      <c r="S64" s="42">
        <f>SUM(S21:S23)</f>
        <v>0</v>
      </c>
      <c r="T64" s="42"/>
      <c r="U64" s="41"/>
    </row>
    <row r="65" spans="1:21" ht="12.75">
      <c r="A65" s="41" t="s">
        <v>23</v>
      </c>
      <c r="B65" s="42">
        <f t="shared" si="5"/>
        <v>7</v>
      </c>
      <c r="C65" s="42">
        <f>C24</f>
        <v>0</v>
      </c>
      <c r="D65" s="42">
        <f aca="true" t="shared" si="11" ref="D65:N65">D24</f>
        <v>0</v>
      </c>
      <c r="E65" s="42">
        <f t="shared" si="11"/>
        <v>0</v>
      </c>
      <c r="F65" s="42">
        <f t="shared" si="11"/>
        <v>0</v>
      </c>
      <c r="G65" s="42">
        <f t="shared" si="11"/>
        <v>0</v>
      </c>
      <c r="H65" s="43">
        <f t="shared" si="11"/>
        <v>4</v>
      </c>
      <c r="I65" s="42">
        <f t="shared" si="11"/>
        <v>0</v>
      </c>
      <c r="J65" s="42">
        <f t="shared" si="11"/>
        <v>0</v>
      </c>
      <c r="K65" s="42"/>
      <c r="L65" s="42">
        <f t="shared" si="11"/>
        <v>3</v>
      </c>
      <c r="M65" s="42">
        <f t="shared" si="11"/>
        <v>0</v>
      </c>
      <c r="N65" s="42">
        <f t="shared" si="11"/>
        <v>0</v>
      </c>
      <c r="O65" s="42">
        <f>O24</f>
        <v>0</v>
      </c>
      <c r="P65" s="42">
        <f>P24</f>
        <v>0</v>
      </c>
      <c r="Q65" s="42">
        <f>Q24</f>
        <v>0</v>
      </c>
      <c r="R65" s="42">
        <f>R24</f>
        <v>0</v>
      </c>
      <c r="S65" s="42">
        <f>S24</f>
        <v>0</v>
      </c>
      <c r="T65" s="42"/>
      <c r="U65" s="41"/>
    </row>
    <row r="66" spans="1:21" ht="12.75">
      <c r="A66" s="41" t="s">
        <v>27</v>
      </c>
      <c r="B66" s="42">
        <f t="shared" si="5"/>
        <v>23</v>
      </c>
      <c r="C66" s="42">
        <f>SUM(C25:C27)</f>
        <v>2</v>
      </c>
      <c r="D66" s="42">
        <f aca="true" t="shared" si="12" ref="D66:N66">SUM(D25:D27)</f>
        <v>0</v>
      </c>
      <c r="E66" s="42">
        <f t="shared" si="12"/>
        <v>1</v>
      </c>
      <c r="F66" s="42">
        <f t="shared" si="12"/>
        <v>0</v>
      </c>
      <c r="G66" s="42">
        <f t="shared" si="12"/>
        <v>0</v>
      </c>
      <c r="H66" s="43">
        <f t="shared" si="12"/>
        <v>19</v>
      </c>
      <c r="I66" s="42">
        <f t="shared" si="12"/>
        <v>0</v>
      </c>
      <c r="J66" s="42">
        <f t="shared" si="12"/>
        <v>0</v>
      </c>
      <c r="K66" s="42"/>
      <c r="L66" s="42">
        <f t="shared" si="12"/>
        <v>1</v>
      </c>
      <c r="M66" s="42">
        <f t="shared" si="12"/>
        <v>0</v>
      </c>
      <c r="N66" s="42">
        <f t="shared" si="12"/>
        <v>0</v>
      </c>
      <c r="O66" s="42">
        <f>SUM(O25:O27)</f>
        <v>0</v>
      </c>
      <c r="P66" s="42">
        <f>SUM(P25:P27)</f>
        <v>0</v>
      </c>
      <c r="Q66" s="42">
        <f>SUM(Q25:Q27)</f>
        <v>0</v>
      </c>
      <c r="R66" s="42">
        <f>SUM(R25:R27)</f>
        <v>0</v>
      </c>
      <c r="S66" s="42">
        <f>SUM(S25:S27)</f>
        <v>0</v>
      </c>
      <c r="T66" s="42"/>
      <c r="U66" s="41"/>
    </row>
    <row r="67" spans="1:21" ht="12.75">
      <c r="A67" s="41" t="s">
        <v>33</v>
      </c>
      <c r="B67" s="42">
        <f t="shared" si="5"/>
        <v>42</v>
      </c>
      <c r="C67" s="42">
        <f>SUM(C28:C31)</f>
        <v>1</v>
      </c>
      <c r="D67" s="42">
        <f aca="true" t="shared" si="13" ref="D67:N67">SUM(D28:D31)</f>
        <v>0</v>
      </c>
      <c r="E67" s="42">
        <f t="shared" si="13"/>
        <v>1</v>
      </c>
      <c r="F67" s="42">
        <f t="shared" si="13"/>
        <v>0</v>
      </c>
      <c r="G67" s="42">
        <f t="shared" si="13"/>
        <v>0</v>
      </c>
      <c r="H67" s="43">
        <f t="shared" si="13"/>
        <v>34</v>
      </c>
      <c r="I67" s="42">
        <f t="shared" si="13"/>
        <v>0</v>
      </c>
      <c r="J67" s="42">
        <f t="shared" si="13"/>
        <v>0</v>
      </c>
      <c r="K67" s="42"/>
      <c r="L67" s="42">
        <f t="shared" si="13"/>
        <v>5</v>
      </c>
      <c r="M67" s="42">
        <f t="shared" si="13"/>
        <v>0</v>
      </c>
      <c r="N67" s="42">
        <f t="shared" si="13"/>
        <v>0</v>
      </c>
      <c r="O67" s="42">
        <f>SUM(O28:O31)</f>
        <v>0</v>
      </c>
      <c r="P67" s="42">
        <f>SUM(P28:P31)</f>
        <v>0</v>
      </c>
      <c r="Q67" s="42">
        <f>SUM(Q28:Q31)</f>
        <v>0</v>
      </c>
      <c r="R67" s="42">
        <f>SUM(R28:R31)</f>
        <v>1</v>
      </c>
      <c r="S67" s="42">
        <f>SUM(S28:S31)</f>
        <v>0</v>
      </c>
      <c r="T67" s="42"/>
      <c r="U67" s="41"/>
    </row>
    <row r="68" spans="1:21" ht="12.75">
      <c r="A68" s="41" t="s">
        <v>34</v>
      </c>
      <c r="B68" s="42">
        <f t="shared" si="5"/>
        <v>7</v>
      </c>
      <c r="C68" s="42">
        <f>+C32</f>
        <v>0</v>
      </c>
      <c r="D68" s="42">
        <f aca="true" t="shared" si="14" ref="D68:N68">+D32</f>
        <v>1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3">
        <f t="shared" si="14"/>
        <v>5</v>
      </c>
      <c r="I68" s="42">
        <f t="shared" si="14"/>
        <v>0</v>
      </c>
      <c r="J68" s="42">
        <f t="shared" si="14"/>
        <v>0</v>
      </c>
      <c r="K68" s="42"/>
      <c r="L68" s="42">
        <f>+L32</f>
        <v>1</v>
      </c>
      <c r="M68" s="42">
        <f>+M32</f>
        <v>0</v>
      </c>
      <c r="N68" s="42">
        <f t="shared" si="14"/>
        <v>0</v>
      </c>
      <c r="O68" s="42">
        <f>+O32</f>
        <v>0</v>
      </c>
      <c r="P68" s="42">
        <f>+P32</f>
        <v>0</v>
      </c>
      <c r="Q68" s="42">
        <f>+Q32</f>
        <v>0</v>
      </c>
      <c r="R68" s="42">
        <f>+R32</f>
        <v>0</v>
      </c>
      <c r="S68" s="42">
        <f>+S32</f>
        <v>0</v>
      </c>
      <c r="T68" s="42"/>
      <c r="U68" s="41"/>
    </row>
    <row r="69" spans="1:21" ht="12.75">
      <c r="A69" s="41" t="s">
        <v>35</v>
      </c>
      <c r="B69" s="42">
        <f t="shared" si="5"/>
        <v>32</v>
      </c>
      <c r="C69" s="42">
        <f>SUM(C33:C35)</f>
        <v>2</v>
      </c>
      <c r="D69" s="42">
        <f aca="true" t="shared" si="15" ref="D69:N69">SUM(D33:D35)</f>
        <v>1</v>
      </c>
      <c r="E69" s="42">
        <f t="shared" si="15"/>
        <v>0</v>
      </c>
      <c r="F69" s="42">
        <f t="shared" si="15"/>
        <v>0</v>
      </c>
      <c r="G69" s="42">
        <f t="shared" si="15"/>
        <v>2</v>
      </c>
      <c r="H69" s="43">
        <f t="shared" si="15"/>
        <v>24</v>
      </c>
      <c r="I69" s="42">
        <f t="shared" si="15"/>
        <v>0</v>
      </c>
      <c r="J69" s="42">
        <f t="shared" si="15"/>
        <v>0</v>
      </c>
      <c r="K69" s="42"/>
      <c r="L69" s="42">
        <f>SUM(L33:L35)</f>
        <v>2</v>
      </c>
      <c r="M69" s="42">
        <f>SUM(M33:M35)</f>
        <v>1</v>
      </c>
      <c r="N69" s="42">
        <f t="shared" si="15"/>
        <v>0</v>
      </c>
      <c r="O69" s="42">
        <f>SUM(O33:O35)</f>
        <v>0</v>
      </c>
      <c r="P69" s="42">
        <f>SUM(P33:P35)</f>
        <v>0</v>
      </c>
      <c r="Q69" s="42">
        <f>SUM(Q33:Q35)</f>
        <v>0</v>
      </c>
      <c r="R69" s="42">
        <f>SUM(R33:R35)</f>
        <v>0</v>
      </c>
      <c r="S69" s="42">
        <f>SUM(S33:S35)</f>
        <v>0</v>
      </c>
      <c r="T69" s="42"/>
      <c r="U69" s="41"/>
    </row>
    <row r="70" spans="1:21" ht="12.75">
      <c r="A70" s="41" t="s">
        <v>38</v>
      </c>
      <c r="B70" s="42">
        <f t="shared" si="5"/>
        <v>15</v>
      </c>
      <c r="C70" s="42">
        <f>+C36+C37</f>
        <v>0</v>
      </c>
      <c r="D70" s="42">
        <f aca="true" t="shared" si="16" ref="D70:N70">+D36+D37</f>
        <v>0</v>
      </c>
      <c r="E70" s="42">
        <f t="shared" si="16"/>
        <v>0</v>
      </c>
      <c r="F70" s="42">
        <f t="shared" si="16"/>
        <v>0</v>
      </c>
      <c r="G70" s="42">
        <f t="shared" si="16"/>
        <v>0</v>
      </c>
      <c r="H70" s="43">
        <f t="shared" si="16"/>
        <v>8</v>
      </c>
      <c r="I70" s="42">
        <f t="shared" si="16"/>
        <v>0</v>
      </c>
      <c r="J70" s="42">
        <f t="shared" si="16"/>
        <v>0</v>
      </c>
      <c r="K70" s="42"/>
      <c r="L70" s="42">
        <f>+L36+L37</f>
        <v>7</v>
      </c>
      <c r="M70" s="42">
        <f>+M36+M37</f>
        <v>0</v>
      </c>
      <c r="N70" s="42">
        <f t="shared" si="16"/>
        <v>0</v>
      </c>
      <c r="O70" s="42">
        <f>+O36+O37</f>
        <v>0</v>
      </c>
      <c r="P70" s="42">
        <f>+P36+P37</f>
        <v>0</v>
      </c>
      <c r="Q70" s="42">
        <f>+Q36+Q37</f>
        <v>0</v>
      </c>
      <c r="R70" s="42">
        <f>+R36+R37</f>
        <v>0</v>
      </c>
      <c r="S70" s="42">
        <f>+S36+S37</f>
        <v>0</v>
      </c>
      <c r="T70" s="42"/>
      <c r="U70" s="41"/>
    </row>
    <row r="71" spans="1:21" ht="12.75">
      <c r="A71" s="41" t="s">
        <v>45</v>
      </c>
      <c r="B71" s="42">
        <f t="shared" si="5"/>
        <v>38</v>
      </c>
      <c r="C71" s="42">
        <f>SUM(C38:C42)</f>
        <v>0</v>
      </c>
      <c r="D71" s="42">
        <f aca="true" t="shared" si="17" ref="D71:N71">SUM(D38:D42)</f>
        <v>2</v>
      </c>
      <c r="E71" s="42">
        <f t="shared" si="17"/>
        <v>3</v>
      </c>
      <c r="F71" s="42">
        <f t="shared" si="17"/>
        <v>0</v>
      </c>
      <c r="G71" s="42">
        <f t="shared" si="17"/>
        <v>0</v>
      </c>
      <c r="H71" s="43">
        <f t="shared" si="17"/>
        <v>27</v>
      </c>
      <c r="I71" s="42">
        <f t="shared" si="17"/>
        <v>0</v>
      </c>
      <c r="J71" s="42">
        <f t="shared" si="17"/>
        <v>0</v>
      </c>
      <c r="K71" s="42"/>
      <c r="L71" s="42">
        <f>SUM(L38:L42)</f>
        <v>6</v>
      </c>
      <c r="M71" s="42">
        <f>SUM(M38:M42)</f>
        <v>0</v>
      </c>
      <c r="N71" s="42">
        <f t="shared" si="17"/>
        <v>0</v>
      </c>
      <c r="O71" s="42">
        <f>SUM(O38:O42)</f>
        <v>0</v>
      </c>
      <c r="P71" s="42">
        <f>SUM(P38:P42)</f>
        <v>0</v>
      </c>
      <c r="Q71" s="42">
        <f>SUM(Q38:Q42)</f>
        <v>0</v>
      </c>
      <c r="R71" s="42">
        <f>SUM(R38:R42)</f>
        <v>0</v>
      </c>
      <c r="S71" s="42">
        <f>SUM(S38:S42)</f>
        <v>0</v>
      </c>
      <c r="T71" s="42"/>
      <c r="U71" s="41"/>
    </row>
    <row r="72" spans="1:21" ht="12.75">
      <c r="A72" s="41" t="s">
        <v>48</v>
      </c>
      <c r="B72" s="42">
        <f t="shared" si="5"/>
        <v>17</v>
      </c>
      <c r="C72" s="42">
        <f>+C43+C44</f>
        <v>0</v>
      </c>
      <c r="D72" s="42">
        <f aca="true" t="shared" si="18" ref="D72:N72">+D43+D44</f>
        <v>2</v>
      </c>
      <c r="E72" s="42">
        <f t="shared" si="18"/>
        <v>0</v>
      </c>
      <c r="F72" s="42">
        <f t="shared" si="18"/>
        <v>0</v>
      </c>
      <c r="G72" s="42">
        <f t="shared" si="18"/>
        <v>0</v>
      </c>
      <c r="H72" s="43">
        <f t="shared" si="18"/>
        <v>15</v>
      </c>
      <c r="I72" s="42">
        <f t="shared" si="18"/>
        <v>0</v>
      </c>
      <c r="J72" s="42">
        <f t="shared" si="18"/>
        <v>0</v>
      </c>
      <c r="K72" s="42"/>
      <c r="L72" s="42">
        <f>+L43+L44</f>
        <v>0</v>
      </c>
      <c r="M72" s="42">
        <f>+M43+M44</f>
        <v>0</v>
      </c>
      <c r="N72" s="42">
        <f t="shared" si="18"/>
        <v>0</v>
      </c>
      <c r="O72" s="42">
        <f>+O43+O44</f>
        <v>0</v>
      </c>
      <c r="P72" s="42">
        <f>+P43+P44</f>
        <v>0</v>
      </c>
      <c r="Q72" s="42">
        <f>+Q43+Q44</f>
        <v>0</v>
      </c>
      <c r="R72" s="42">
        <f>+R43+R44</f>
        <v>0</v>
      </c>
      <c r="S72" s="42">
        <f>+S43+S44</f>
        <v>0</v>
      </c>
      <c r="T72" s="42"/>
      <c r="U72" s="41"/>
    </row>
    <row r="73" spans="1:21" ht="12.75">
      <c r="A73" s="41" t="s">
        <v>57</v>
      </c>
      <c r="B73" s="42">
        <f t="shared" si="5"/>
        <v>74</v>
      </c>
      <c r="C73" s="42">
        <f>SUM(C45:C52)</f>
        <v>3</v>
      </c>
      <c r="D73" s="42">
        <f aca="true" t="shared" si="19" ref="D73:N73">SUM(D45:D52)</f>
        <v>1</v>
      </c>
      <c r="E73" s="42">
        <f t="shared" si="19"/>
        <v>2</v>
      </c>
      <c r="F73" s="42">
        <f t="shared" si="19"/>
        <v>0</v>
      </c>
      <c r="G73" s="42">
        <f t="shared" si="19"/>
        <v>0</v>
      </c>
      <c r="H73" s="43">
        <f t="shared" si="19"/>
        <v>56</v>
      </c>
      <c r="I73" s="42">
        <f t="shared" si="19"/>
        <v>0</v>
      </c>
      <c r="J73" s="42">
        <f t="shared" si="19"/>
        <v>0</v>
      </c>
      <c r="K73" s="42"/>
      <c r="L73" s="42">
        <f>SUM(L45:L52)</f>
        <v>11</v>
      </c>
      <c r="M73" s="42">
        <f>SUM(M45:M52)</f>
        <v>0</v>
      </c>
      <c r="N73" s="42">
        <f t="shared" si="19"/>
        <v>0</v>
      </c>
      <c r="O73" s="42">
        <f>SUM(O45:O52)</f>
        <v>0</v>
      </c>
      <c r="P73" s="42">
        <f>SUM(P45:P52)</f>
        <v>0</v>
      </c>
      <c r="Q73" s="42">
        <f>SUM(Q45:Q52)</f>
        <v>0</v>
      </c>
      <c r="R73" s="42">
        <f>SUM(R45:R52)</f>
        <v>1</v>
      </c>
      <c r="S73" s="42">
        <f>SUM(S45:S52)</f>
        <v>0</v>
      </c>
      <c r="T73" s="42"/>
      <c r="U73" s="41"/>
    </row>
    <row r="74" spans="1:21" ht="12.75">
      <c r="A74" s="41" t="s">
        <v>58</v>
      </c>
      <c r="B74" s="42">
        <f t="shared" si="5"/>
        <v>6</v>
      </c>
      <c r="C74" s="42">
        <f>+C53</f>
        <v>0</v>
      </c>
      <c r="D74" s="42">
        <f aca="true" t="shared" si="20" ref="D74:N74">+D53</f>
        <v>1</v>
      </c>
      <c r="E74" s="42">
        <f t="shared" si="20"/>
        <v>0</v>
      </c>
      <c r="F74" s="42">
        <f t="shared" si="20"/>
        <v>0</v>
      </c>
      <c r="G74" s="42">
        <f t="shared" si="20"/>
        <v>0</v>
      </c>
      <c r="H74" s="43">
        <f t="shared" si="20"/>
        <v>3</v>
      </c>
      <c r="I74" s="42">
        <f t="shared" si="20"/>
        <v>0</v>
      </c>
      <c r="J74" s="42">
        <f t="shared" si="20"/>
        <v>0</v>
      </c>
      <c r="K74" s="42"/>
      <c r="L74" s="42">
        <f t="shared" si="20"/>
        <v>2</v>
      </c>
      <c r="M74" s="42">
        <f t="shared" si="20"/>
        <v>0</v>
      </c>
      <c r="N74" s="42">
        <f t="shared" si="20"/>
        <v>0</v>
      </c>
      <c r="O74" s="42">
        <f>+O53</f>
        <v>0</v>
      </c>
      <c r="P74" s="42">
        <f>+P53</f>
        <v>0</v>
      </c>
      <c r="Q74" s="42">
        <f>+Q53</f>
        <v>0</v>
      </c>
      <c r="R74" s="42">
        <f>+R53</f>
        <v>0</v>
      </c>
      <c r="S74" s="42">
        <f>+S53</f>
        <v>0</v>
      </c>
      <c r="T74" s="42"/>
      <c r="U74" s="41"/>
    </row>
    <row r="75" spans="1:21" ht="12.75">
      <c r="A75" s="41" t="s">
        <v>115</v>
      </c>
      <c r="B75" s="42">
        <f>+B54+B55</f>
        <v>39</v>
      </c>
      <c r="C75" s="42">
        <f aca="true" t="shared" si="21" ref="C75:T75">+C54+C55</f>
        <v>0</v>
      </c>
      <c r="D75" s="42">
        <f t="shared" si="21"/>
        <v>0</v>
      </c>
      <c r="E75" s="42">
        <f t="shared" si="21"/>
        <v>0</v>
      </c>
      <c r="F75" s="42">
        <f t="shared" si="21"/>
        <v>4</v>
      </c>
      <c r="G75" s="42">
        <f t="shared" si="21"/>
        <v>0</v>
      </c>
      <c r="H75" s="42">
        <f t="shared" si="21"/>
        <v>7</v>
      </c>
      <c r="I75" s="42">
        <f t="shared" si="21"/>
        <v>3</v>
      </c>
      <c r="J75" s="42">
        <f>+J54+J55</f>
        <v>0</v>
      </c>
      <c r="K75" s="42">
        <f t="shared" si="21"/>
        <v>14</v>
      </c>
      <c r="L75" s="42">
        <f t="shared" si="21"/>
        <v>7</v>
      </c>
      <c r="M75" s="42">
        <f t="shared" si="21"/>
        <v>0</v>
      </c>
      <c r="N75" s="42">
        <f t="shared" si="21"/>
        <v>0</v>
      </c>
      <c r="O75" s="42">
        <f t="shared" si="21"/>
        <v>0</v>
      </c>
      <c r="P75" s="42">
        <f t="shared" si="21"/>
        <v>0</v>
      </c>
      <c r="Q75" s="42">
        <f t="shared" si="21"/>
        <v>0</v>
      </c>
      <c r="R75" s="42">
        <f t="shared" si="21"/>
        <v>0</v>
      </c>
      <c r="S75" s="42">
        <f t="shared" si="21"/>
        <v>3</v>
      </c>
      <c r="T75" s="42">
        <f t="shared" si="21"/>
        <v>1</v>
      </c>
      <c r="U75" s="4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Lozano</dc:creator>
  <cp:keywords/>
  <dc:description/>
  <cp:lastModifiedBy>Carlos Lozano Ferrer</cp:lastModifiedBy>
  <cp:lastPrinted>2006-11-10T19:36:26Z</cp:lastPrinted>
  <dcterms:created xsi:type="dcterms:W3CDTF">2005-08-31T20:18:42Z</dcterms:created>
  <dcterms:modified xsi:type="dcterms:W3CDTF">2008-04-26T16:59:07Z</dcterms:modified>
  <cp:category/>
  <cp:version/>
  <cp:contentType/>
  <cp:contentStatus/>
</cp:coreProperties>
</file>